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75F89A97-5F62-42FC-BF48-6E9BA12ECA8D}" xr6:coauthVersionLast="47" xr6:coauthVersionMax="47" xr10:uidLastSave="{00000000-0000-0000-0000-000000000000}"/>
  <bookViews>
    <workbookView xWindow="-110" yWindow="-110" windowWidth="19420" windowHeight="10300" xr2:uid="{00000000-000D-0000-FFFF-FFFF00000000}"/>
  </bookViews>
  <sheets>
    <sheet name="要項" sheetId="26" r:id="rId1"/>
    <sheet name="申込" sheetId="2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26" l="1"/>
  <c r="H5" i="26"/>
  <c r="E18" i="25" l="1"/>
  <c r="F17" i="25"/>
  <c r="F16" i="25"/>
  <c r="F15" i="25"/>
  <c r="F14" i="25"/>
  <c r="F13" i="25"/>
  <c r="O3" i="25"/>
  <c r="D2" i="25"/>
  <c r="D50" i="25"/>
  <c r="D44" i="25"/>
  <c r="D43" i="25"/>
  <c r="D49" i="25"/>
  <c r="D48" i="25"/>
  <c r="D42" i="25"/>
  <c r="D47" i="25"/>
  <c r="D41" i="25"/>
  <c r="D46" i="25"/>
  <c r="D37" i="25"/>
  <c r="D45" i="25"/>
  <c r="F18" i="25" l="1"/>
</calcChain>
</file>

<file path=xl/sharedStrings.xml><?xml version="1.0" encoding="utf-8"?>
<sst xmlns="http://schemas.openxmlformats.org/spreadsheetml/2006/main" count="212" uniqueCount="187">
  <si>
    <t>合計金額が自動的に計算されます。</t>
  </si>
  <si>
    <t>1.</t>
    <phoneticPr fontId="2"/>
  </si>
  <si>
    <t>主　催</t>
    <rPh sb="0" eb="1">
      <t>オモ</t>
    </rPh>
    <rPh sb="2" eb="3">
      <t>サイ</t>
    </rPh>
    <phoneticPr fontId="1"/>
  </si>
  <si>
    <t>2.</t>
  </si>
  <si>
    <t>3.</t>
  </si>
  <si>
    <t>開　門</t>
    <rPh sb="0" eb="1">
      <t>カイ</t>
    </rPh>
    <rPh sb="2" eb="3">
      <t>モン</t>
    </rPh>
    <phoneticPr fontId="2"/>
  </si>
  <si>
    <t>～</t>
    <phoneticPr fontId="2"/>
  </si>
  <si>
    <t>予定</t>
    <rPh sb="0" eb="2">
      <t>ヨテイ</t>
    </rPh>
    <phoneticPr fontId="2"/>
  </si>
  <si>
    <t xml:space="preserve">白梅スポーツクラブ </t>
    <phoneticPr fontId="2"/>
  </si>
  <si>
    <t>電話　０７５－４０６－２７７９</t>
    <rPh sb="0" eb="2">
      <t>デンワ</t>
    </rPh>
    <phoneticPr fontId="1"/>
  </si>
  <si>
    <t>京都市北区雲ケ畑出谷町１６７</t>
  </si>
  <si>
    <t>5.</t>
  </si>
  <si>
    <t>種  目</t>
  </si>
  <si>
    <t>6.</t>
  </si>
  <si>
    <t>参加資格</t>
    <rPh sb="0" eb="2">
      <t>サンカ</t>
    </rPh>
    <rPh sb="2" eb="4">
      <t>シカク</t>
    </rPh>
    <phoneticPr fontId="2"/>
  </si>
  <si>
    <t>7.</t>
  </si>
  <si>
    <t>定 員</t>
    <rPh sb="0" eb="1">
      <t>サダム</t>
    </rPh>
    <rPh sb="2" eb="3">
      <t>イン</t>
    </rPh>
    <phoneticPr fontId="1"/>
  </si>
  <si>
    <t>1.RC男子</t>
    <rPh sb="4" eb="6">
      <t>ダンシ</t>
    </rPh>
    <phoneticPr fontId="2"/>
  </si>
  <si>
    <t>名</t>
    <rPh sb="0" eb="1">
      <t>メイ</t>
    </rPh>
    <phoneticPr fontId="1"/>
  </si>
  <si>
    <t>3.CP男子</t>
    <rPh sb="4" eb="6">
      <t>ダンシ</t>
    </rPh>
    <phoneticPr fontId="2"/>
  </si>
  <si>
    <t>2.RC女子</t>
    <rPh sb="4" eb="6">
      <t>ジョシ</t>
    </rPh>
    <phoneticPr fontId="2"/>
  </si>
  <si>
    <t>4.CP女子</t>
    <rPh sb="4" eb="6">
      <t>ジョシ</t>
    </rPh>
    <phoneticPr fontId="2"/>
  </si>
  <si>
    <t>*1.</t>
    <phoneticPr fontId="1"/>
  </si>
  <si>
    <t>②下記指定期間で全ア連公認競技会マーク12標的「1回」の成績上位者から確定します。</t>
    <rPh sb="1" eb="3">
      <t>カキ</t>
    </rPh>
    <rPh sb="3" eb="5">
      <t>シテイ</t>
    </rPh>
    <rPh sb="5" eb="7">
      <t>キカン</t>
    </rPh>
    <rPh sb="8" eb="9">
      <t>ゼン</t>
    </rPh>
    <phoneticPr fontId="1"/>
  </si>
  <si>
    <t>*2.</t>
  </si>
  <si>
    <t>*3.</t>
  </si>
  <si>
    <t>各部門で空きがある場合は、超えた部門から充足することが有ります。</t>
    <phoneticPr fontId="1"/>
  </si>
  <si>
    <t>8.</t>
  </si>
  <si>
    <t>参加費</t>
  </si>
  <si>
    <t>加算</t>
    <rPh sb="0" eb="2">
      <t>カサン</t>
    </rPh>
    <phoneticPr fontId="1"/>
  </si>
  <si>
    <t>表　彰</t>
    <rPh sb="0" eb="1">
      <t>ヒョウ</t>
    </rPh>
    <rPh sb="2" eb="3">
      <t>アキラ</t>
    </rPh>
    <phoneticPr fontId="2"/>
  </si>
  <si>
    <t>表彰は有りません。</t>
    <rPh sb="0" eb="2">
      <t>ヒョウショウ</t>
    </rPh>
    <rPh sb="3" eb="4">
      <t>ア</t>
    </rPh>
    <phoneticPr fontId="2"/>
  </si>
  <si>
    <t>10.</t>
  </si>
  <si>
    <t>申込方法</t>
  </si>
  <si>
    <t>「参加申込書」シートに必要事項を入力の上、クラブ単位で下記へＥメールで送付してください。</t>
    <rPh sb="1" eb="3">
      <t>サンカ</t>
    </rPh>
    <phoneticPr fontId="1"/>
  </si>
  <si>
    <t>京都府アーチェリー連盟　　事務局　小笹佳会子</t>
    <rPh sb="13" eb="16">
      <t>ジムキョク</t>
    </rPh>
    <rPh sb="17" eb="19">
      <t>オザサ</t>
    </rPh>
    <rPh sb="19" eb="22">
      <t>カエコ</t>
    </rPh>
    <phoneticPr fontId="2"/>
  </si>
  <si>
    <t>アドレス　　　jimukyoku@kyoto-archery.com</t>
    <phoneticPr fontId="2"/>
  </si>
  <si>
    <t>Tel/Fax　０７５－７１２－３６４２</t>
  </si>
  <si>
    <t>12.</t>
  </si>
  <si>
    <t>送金先</t>
    <rPh sb="0" eb="2">
      <t>ソウキン</t>
    </rPh>
    <rPh sb="2" eb="3">
      <t>サキ</t>
    </rPh>
    <phoneticPr fontId="1"/>
  </si>
  <si>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</si>
  <si>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</si>
  <si>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</si>
  <si>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t>
    <phoneticPr fontId="1"/>
  </si>
  <si>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</si>
  <si>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</si>
  <si>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</si>
  <si>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13.</t>
  </si>
  <si>
    <t>注意</t>
    <rPh sb="0" eb="2">
      <t>チュウイ</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</si>
  <si>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</si>
  <si>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</si>
  <si>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</si>
  <si>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</si>
  <si>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</si>
  <si>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以上</t>
    <rPh sb="0" eb="2">
      <t>イジョウ</t>
    </rPh>
    <phoneticPr fontId="2"/>
  </si>
  <si>
    <t>※．もくもく号遅延の場合は延長。（ただし、利用者が有る場合に限る。）</t>
    <rPh sb="6" eb="7">
      <t>ゴウ</t>
    </rPh>
    <rPh sb="7" eb="9">
      <t>チエン</t>
    </rPh>
    <rPh sb="10" eb="12">
      <t>バアイ</t>
    </rPh>
    <rPh sb="13" eb="15">
      <t>エンチョウ</t>
    </rPh>
    <rPh sb="21" eb="24">
      <t>リヨウシャ</t>
    </rPh>
    <rPh sb="25" eb="26">
      <t>ア</t>
    </rPh>
    <rPh sb="27" eb="29">
      <t>バアイ</t>
    </rPh>
    <rPh sb="30" eb="31">
      <t>カギ</t>
    </rPh>
    <phoneticPr fontId="2"/>
  </si>
  <si>
    <t>4.</t>
  </si>
  <si>
    <t>※．会員証及びスターバッジは申請中でも「可」</t>
    <rPh sb="2" eb="5">
      <t>カイインショウ</t>
    </rPh>
    <rPh sb="5" eb="6">
      <t>オヨ</t>
    </rPh>
    <rPh sb="14" eb="17">
      <t>シンセイチュウ</t>
    </rPh>
    <rPh sb="20" eb="21">
      <t>カ</t>
    </rPh>
    <phoneticPr fontId="1"/>
  </si>
  <si>
    <t>期　日</t>
    <phoneticPr fontId="1"/>
  </si>
  <si>
    <t>受　付　</t>
    <phoneticPr fontId="1"/>
  </si>
  <si>
    <t>※．受付前の練習は不可。</t>
    <rPh sb="2" eb="5">
      <t>ウケツケマエ</t>
    </rPh>
    <rPh sb="6" eb="8">
      <t>レンシュウ</t>
    </rPh>
    <rPh sb="9" eb="11">
      <t>フカ</t>
    </rPh>
    <phoneticPr fontId="2"/>
  </si>
  <si>
    <t>9.</t>
  </si>
  <si>
    <t>～</t>
    <phoneticPr fontId="1"/>
  </si>
  <si>
    <t>競技説明</t>
    <rPh sb="0" eb="4">
      <t>キョウギセツメイ</t>
    </rPh>
    <phoneticPr fontId="1"/>
  </si>
  <si>
    <t>14.</t>
  </si>
  <si>
    <t>15.</t>
  </si>
  <si>
    <t>16.</t>
  </si>
  <si>
    <t>予定内訳</t>
    <rPh sb="0" eb="4">
      <t>ヨテイウチワケ</t>
    </rPh>
    <phoneticPr fontId="1"/>
  </si>
  <si>
    <t>5.BB男子</t>
    <rPh sb="4" eb="6">
      <t>ダンシ</t>
    </rPh>
    <phoneticPr fontId="2"/>
  </si>
  <si>
    <t>6.BB女子</t>
    <rPh sb="4" eb="6">
      <t>ジョシ</t>
    </rPh>
    <phoneticPr fontId="2"/>
  </si>
  <si>
    <t>一般・・・・・・</t>
    <rPh sb="0" eb="2">
      <t>イッパン</t>
    </rPh>
    <phoneticPr fontId="2"/>
  </si>
  <si>
    <t>大学生以下・・・</t>
    <rPh sb="0" eb="3">
      <t>ダイガクセイ</t>
    </rPh>
    <rPh sb="3" eb="5">
      <t>イカ</t>
    </rPh>
    <phoneticPr fontId="2"/>
  </si>
  <si>
    <t>　なお、掲載されたくない場合は、その旨を事前に本連盟に連絡すること</t>
    <phoneticPr fontId="1"/>
  </si>
  <si>
    <t>一般　男子</t>
  </si>
  <si>
    <t>大学生以下　男子</t>
  </si>
  <si>
    <t>注6：府ア連以外の方は「未登録」欄に〇を入力してください</t>
  </si>
  <si>
    <t>注7：以下各セルに別書式の挿入や書式変更をしない事</t>
  </si>
  <si>
    <t>・駐車場に限りが有ります｢密｣に配慮頂いた上でなるべく乗り合わせでご来場ください。</t>
  </si>
  <si>
    <t>注8：行数が不足する場合は行を追加して下さい</t>
  </si>
  <si>
    <t>開催日</t>
  </si>
  <si>
    <t>もくもく号利用</t>
  </si>
  <si>
    <t>来場車名</t>
  </si>
  <si>
    <t>4桁登録番号</t>
  </si>
  <si>
    <r>
      <rPr>
        <sz val="11"/>
        <rFont val="游ゴシック"/>
        <family val="3"/>
        <charset val="128"/>
        <scheme val="minor"/>
      </rPr>
      <t>一般　</t>
    </r>
    <r>
      <rPr>
        <sz val="11"/>
        <color indexed="10"/>
        <rFont val="游ゴシック"/>
        <family val="3"/>
        <charset val="128"/>
        <scheme val="minor"/>
      </rPr>
      <t>女子</t>
    </r>
  </si>
  <si>
    <r>
      <rPr>
        <sz val="11"/>
        <rFont val="游ゴシック"/>
        <family val="3"/>
        <charset val="128"/>
        <scheme val="minor"/>
      </rPr>
      <t>大学生以下　</t>
    </r>
    <r>
      <rPr>
        <sz val="11"/>
        <color indexed="10"/>
        <rFont val="游ゴシック"/>
        <family val="3"/>
        <charset val="128"/>
        <scheme val="minor"/>
      </rPr>
      <t>女子</t>
    </r>
  </si>
  <si>
    <t>・申し込み時に送金してください。</t>
    <rPh sb="7" eb="9">
      <t>ソウキン</t>
    </rPh>
    <phoneticPr fontId="2"/>
  </si>
  <si>
    <r>
      <t>　・駐車場に限りが有ります、「密」に配慮頂いた上で</t>
    </r>
    <r>
      <rPr>
        <b/>
        <u val="double"/>
        <sz val="11"/>
        <color rgb="FFFF0000"/>
        <rFont val="游ゴシック"/>
        <family val="3"/>
        <charset val="128"/>
      </rPr>
      <t>なるべく乗り合わせでご来場ください。</t>
    </r>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</si>
  <si>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※．自動車で来られる方は申込シートの記載欄に必要事項を入力してください。</t>
    <rPh sb="2" eb="5">
      <t>ジドウシャ</t>
    </rPh>
    <rPh sb="6" eb="7">
      <t>コ</t>
    </rPh>
    <rPh sb="10" eb="11">
      <t>カタ</t>
    </rPh>
    <rPh sb="12" eb="14">
      <t>モウシコミ</t>
    </rPh>
    <rPh sb="18" eb="20">
      <t>キサイ</t>
    </rPh>
    <rPh sb="20" eb="21">
      <t>ラン</t>
    </rPh>
    <rPh sb="22" eb="24">
      <t>ヒツヨウ</t>
    </rPh>
    <rPh sb="24" eb="26">
      <t>ジコウ</t>
    </rPh>
    <rPh sb="27" eb="29">
      <t>ニュウリョク</t>
    </rPh>
    <phoneticPr fontId="2"/>
  </si>
  <si>
    <t>※．多数の場合、台数制限を行うことが有ります。</t>
    <rPh sb="2" eb="4">
      <t>タスウ</t>
    </rPh>
    <rPh sb="5" eb="7">
      <t>バアイ</t>
    </rPh>
    <rPh sb="8" eb="10">
      <t>ダイスウ</t>
    </rPh>
    <rPh sb="10" eb="12">
      <t>セイゲン</t>
    </rPh>
    <rPh sb="13" eb="14">
      <t>オコナ</t>
    </rPh>
    <rPh sb="18" eb="19">
      <t>ア</t>
    </rPh>
    <phoneticPr fontId="2"/>
  </si>
  <si>
    <t>　京都地下鉄烏丸線「北大路駅」下車、北大路駅前より、8:40発　白梅橋9:06着下車すぐ。</t>
    <rPh sb="1" eb="3">
      <t>キョウト</t>
    </rPh>
    <rPh sb="3" eb="6">
      <t>チカテツ</t>
    </rPh>
    <rPh sb="6" eb="8">
      <t>カラスマ</t>
    </rPh>
    <rPh sb="8" eb="9">
      <t>セン</t>
    </rPh>
    <rPh sb="10" eb="13">
      <t>キタオオジ</t>
    </rPh>
    <rPh sb="13" eb="14">
      <t>エキ</t>
    </rPh>
    <rPh sb="15" eb="17">
      <t>ゲシャ</t>
    </rPh>
    <rPh sb="18" eb="21">
      <t>キタオオジ</t>
    </rPh>
    <rPh sb="21" eb="23">
      <t>エキマエ</t>
    </rPh>
    <phoneticPr fontId="2"/>
  </si>
  <si>
    <t>　詳しくは「雲ヶ畑バスもくもく号」で検索してみて下さい。</t>
    <rPh sb="1" eb="2">
      <t>クワ</t>
    </rPh>
    <rPh sb="18" eb="20">
      <t>ケンサク</t>
    </rPh>
    <rPh sb="24" eb="25">
      <t>クダ</t>
    </rPh>
    <phoneticPr fontId="2"/>
  </si>
  <si>
    <t>フィールドラウンド マーク２回〈同じコースを２回）</t>
    <rPh sb="14" eb="15">
      <t>カイ</t>
    </rPh>
    <rPh sb="16" eb="17">
      <t>オナ</t>
    </rPh>
    <rPh sb="23" eb="24">
      <t>カイ</t>
    </rPh>
    <phoneticPr fontId="2"/>
  </si>
  <si>
    <t>11.</t>
    <phoneticPr fontId="1"/>
  </si>
  <si>
    <t>①　申し込み総員が８名以下の場合は中止致します。</t>
    <rPh sb="2" eb="3">
      <t>モウ</t>
    </rPh>
    <rPh sb="4" eb="5">
      <t>コ</t>
    </rPh>
    <rPh sb="6" eb="8">
      <t>ソウイン</t>
    </rPh>
    <rPh sb="10" eb="11">
      <t>メイ</t>
    </rPh>
    <rPh sb="11" eb="13">
      <t>イカ</t>
    </rPh>
    <rPh sb="14" eb="16">
      <t>バアイ</t>
    </rPh>
    <rPh sb="17" eb="20">
      <t>チュウシイタ</t>
    </rPh>
    <phoneticPr fontId="2"/>
  </si>
  <si>
    <t>※．大会役員及び白梅スポーツ関係者以外は8時以前入場をご遠慮ください。</t>
    <rPh sb="2" eb="4">
      <t>タイカイ</t>
    </rPh>
    <rPh sb="4" eb="6">
      <t>ヤクイン</t>
    </rPh>
    <rPh sb="6" eb="7">
      <t>オヨ</t>
    </rPh>
    <rPh sb="8" eb="10">
      <t>シラウメ</t>
    </rPh>
    <rPh sb="14" eb="17">
      <t>カンケイシャ</t>
    </rPh>
    <rPh sb="17" eb="19">
      <t>イガイ</t>
    </rPh>
    <rPh sb="21" eb="22">
      <t>ジ</t>
    </rPh>
    <rPh sb="22" eb="24">
      <t>イゼン</t>
    </rPh>
    <rPh sb="24" eb="26">
      <t>ニュウジョウ</t>
    </rPh>
    <rPh sb="28" eb="30">
      <t>エンリョ</t>
    </rPh>
    <phoneticPr fontId="1"/>
  </si>
  <si>
    <t>ミニクーパー</t>
    <phoneticPr fontId="1"/>
  </si>
  <si>
    <t>32-98</t>
    <phoneticPr fontId="1"/>
  </si>
  <si>
    <t>競技開始</t>
    <phoneticPr fontId="1"/>
  </si>
  <si>
    <t>用具検査</t>
    <rPh sb="0" eb="2">
      <t>ヨウグ</t>
    </rPh>
    <rPh sb="2" eb="4">
      <t>ケンサ</t>
    </rPh>
    <phoneticPr fontId="1"/>
  </si>
  <si>
    <t>会 　場</t>
    <phoneticPr fontId="1"/>
  </si>
  <si>
    <t>最大52名、予定内訳は下記の通りで、種別や男女混合で組み合わせる場合が有ります。</t>
    <rPh sb="0" eb="2">
      <t>サイダイ</t>
    </rPh>
    <rPh sb="4" eb="5">
      <t>メイ</t>
    </rPh>
    <rPh sb="6" eb="8">
      <t>ヨテイ</t>
    </rPh>
    <rPh sb="14" eb="15">
      <t>トオ</t>
    </rPh>
    <rPh sb="18" eb="20">
      <t>シュベツ</t>
    </rPh>
    <rPh sb="21" eb="23">
      <t>ダンジョ</t>
    </rPh>
    <rPh sb="23" eb="25">
      <t>コンゴウ</t>
    </rPh>
    <rPh sb="26" eb="27">
      <t>ク</t>
    </rPh>
    <rPh sb="28" eb="29">
      <t>ア</t>
    </rPh>
    <rPh sb="32" eb="34">
      <t>バアイ</t>
    </rPh>
    <rPh sb="35" eb="36">
      <t>ア</t>
    </rPh>
    <phoneticPr fontId="1"/>
  </si>
  <si>
    <t>注9：昼食は各自で準備するか白梅スポーツクラブに問い合わせてください。　☎　075－406-2779</t>
    <phoneticPr fontId="1"/>
  </si>
  <si>
    <t>種別との兼合い等により52名以下になる場合が有ります。</t>
    <rPh sb="4" eb="6">
      <t>カネア</t>
    </rPh>
    <rPh sb="7" eb="8">
      <t>ナド</t>
    </rPh>
    <rPh sb="13" eb="16">
      <t>メイイカ</t>
    </rPh>
    <phoneticPr fontId="1"/>
  </si>
  <si>
    <t>〇</t>
    <phoneticPr fontId="23"/>
  </si>
  <si>
    <t>京都府アーチェリー連盟</t>
    <rPh sb="0" eb="3">
      <t>キョウトフ</t>
    </rPh>
    <rPh sb="9" eb="11">
      <t>レンメイ</t>
    </rPh>
    <phoneticPr fontId="1"/>
  </si>
  <si>
    <t>　は参加を見合わせてください。</t>
    <rPh sb="2" eb="4">
      <t>サンカ</t>
    </rPh>
    <rPh sb="5" eb="7">
      <t>ミア</t>
    </rPh>
    <phoneticPr fontId="2"/>
  </si>
  <si>
    <t>注意：参加人数によっては行射時間を3分間に制限する場合が有ります。</t>
    <rPh sb="0" eb="2">
      <t>チュウイ</t>
    </rPh>
    <rPh sb="3" eb="5">
      <t>サンカ</t>
    </rPh>
    <rPh sb="5" eb="7">
      <t>ニンズウ</t>
    </rPh>
    <rPh sb="12" eb="14">
      <t>ギョウシャ</t>
    </rPh>
    <rPh sb="14" eb="16">
      <t>ジカン</t>
    </rPh>
    <rPh sb="18" eb="20">
      <t>プンカン</t>
    </rPh>
    <rPh sb="21" eb="23">
      <t>セイゲン</t>
    </rPh>
    <rPh sb="25" eb="27">
      <t>バアイ</t>
    </rPh>
    <rPh sb="28" eb="29">
      <t>ア</t>
    </rPh>
    <phoneticPr fontId="1"/>
  </si>
  <si>
    <t>競技開催日</t>
    <rPh sb="0" eb="2">
      <t>キョウギ</t>
    </rPh>
    <rPh sb="2" eb="5">
      <t>カイサイビ</t>
    </rPh>
    <phoneticPr fontId="2"/>
  </si>
  <si>
    <t>クラブ(学校)名</t>
    <rPh sb="4" eb="6">
      <t>ガッコウ</t>
    </rPh>
    <rPh sb="7" eb="8">
      <t>メイ</t>
    </rPh>
    <phoneticPr fontId="2"/>
  </si>
  <si>
    <t>メール　　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</si>
  <si>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</si>
  <si>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</si>
  <si>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</si>
  <si>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</si>
  <si>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</si>
  <si>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</si>
  <si>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</si>
  <si>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人数</t>
    <rPh sb="0" eb="2">
      <t>ニンズウ</t>
    </rPh>
    <phoneticPr fontId="2"/>
  </si>
  <si>
    <t>計</t>
    <rPh sb="0" eb="1">
      <t>ケイ</t>
    </rPh>
    <phoneticPr fontId="2"/>
  </si>
  <si>
    <t>参加人数</t>
    <rPh sb="0" eb="2">
      <t>サンカ</t>
    </rPh>
    <rPh sb="2" eb="4">
      <t>ニンズウ</t>
    </rPh>
    <phoneticPr fontId="2"/>
  </si>
  <si>
    <t>振込み日</t>
    <rPh sb="0" eb="2">
      <t>フリコ</t>
    </rPh>
    <rPh sb="3" eb="4">
      <t>ビ</t>
    </rPh>
    <phoneticPr fontId="2"/>
  </si>
  <si>
    <t>1.ＲＣ男子</t>
    <phoneticPr fontId="2"/>
  </si>
  <si>
    <t>2.ＲＣ女子</t>
    <rPh sb="4" eb="5">
      <t>オンナ</t>
    </rPh>
    <phoneticPr fontId="1"/>
  </si>
  <si>
    <t>3.ＣＰ男子</t>
    <phoneticPr fontId="2"/>
  </si>
  <si>
    <t>4.ＣＰ女子</t>
    <phoneticPr fontId="1"/>
  </si>
  <si>
    <t>5.ＢＢ男子</t>
    <rPh sb="4" eb="6">
      <t>ダンシ</t>
    </rPh>
    <phoneticPr fontId="1"/>
  </si>
  <si>
    <t>6.ＢＢ女子</t>
    <rPh sb="4" eb="6">
      <t>ジョシ</t>
    </rPh>
    <phoneticPr fontId="1"/>
  </si>
  <si>
    <t>競技会参加者名簿</t>
    <rPh sb="5" eb="6">
      <t>シャ</t>
    </rPh>
    <rPh sb="6" eb="8">
      <t>メイボ</t>
    </rPh>
    <phoneticPr fontId="2"/>
  </si>
  <si>
    <t xml:space="preserve"> 記載例</t>
    <rPh sb="1" eb="3">
      <t>キサイ</t>
    </rPh>
    <rPh sb="3" eb="4">
      <t>レイ</t>
    </rPh>
    <phoneticPr fontId="2"/>
  </si>
  <si>
    <t>どちらか✔</t>
    <phoneticPr fontId="2"/>
  </si>
  <si>
    <t>半角文字で ↓</t>
    <rPh sb="0" eb="2">
      <t>ハンカク</t>
    </rPh>
    <rPh sb="2" eb="4">
      <t>モジ</t>
    </rPh>
    <phoneticPr fontId="2"/>
  </si>
  <si>
    <t>種別</t>
    <rPh sb="0" eb="1">
      <t>シュ</t>
    </rPh>
    <rPh sb="1" eb="2">
      <t>ベツ</t>
    </rPh>
    <phoneticPr fontId="2"/>
  </si>
  <si>
    <t>大会名称</t>
    <rPh sb="0" eb="2">
      <t>タイカイ</t>
    </rPh>
    <rPh sb="2" eb="4">
      <t>メイショウ</t>
    </rPh>
    <phoneticPr fontId="2"/>
  </si>
  <si>
    <t>右打ち</t>
    <rPh sb="0" eb="2">
      <t>ミギウ</t>
    </rPh>
    <phoneticPr fontId="2"/>
  </si>
  <si>
    <t>左打ち</t>
    <rPh sb="0" eb="1">
      <t>ヒダリ</t>
    </rPh>
    <rPh sb="1" eb="2">
      <t>ウ</t>
    </rPh>
    <phoneticPr fontId="2"/>
  </si>
  <si>
    <t>00012345</t>
    <phoneticPr fontId="2"/>
  </si>
  <si>
    <t>日本 花子</t>
    <rPh sb="0" eb="2">
      <t>ニホン</t>
    </rPh>
    <rPh sb="3" eb="5">
      <t>ハナコ</t>
    </rPh>
    <phoneticPr fontId="2"/>
  </si>
  <si>
    <t>✔</t>
    <phoneticPr fontId="2"/>
  </si>
  <si>
    <t>参加者名簿</t>
    <rPh sb="0" eb="3">
      <t>サンカシャ</t>
    </rPh>
    <rPh sb="3" eb="5">
      <t>メイボ</t>
    </rPh>
    <phoneticPr fontId="2"/>
  </si>
  <si>
    <t>登録番号</t>
    <rPh sb="0" eb="2">
      <t>トウロク</t>
    </rPh>
    <rPh sb="2" eb="4">
      <t>バンゴウ</t>
    </rPh>
    <phoneticPr fontId="2"/>
  </si>
  <si>
    <t>選手氏名</t>
    <rPh sb="0" eb="2">
      <t>センシュ</t>
    </rPh>
    <rPh sb="2" eb="4">
      <t>シメイ</t>
    </rPh>
    <phoneticPr fontId="2"/>
  </si>
  <si>
    <t>フリガナ</t>
    <phoneticPr fontId="2"/>
  </si>
  <si>
    <t>申込書</t>
    <phoneticPr fontId="1"/>
  </si>
  <si>
    <t>　</t>
    <phoneticPr fontId="1"/>
  </si>
  <si>
    <t>ﾏｰｸ12P　公認記録</t>
    <rPh sb="7" eb="9">
      <t>コウニン</t>
    </rPh>
    <rPh sb="9" eb="11">
      <t>キロク</t>
    </rPh>
    <phoneticPr fontId="2"/>
  </si>
  <si>
    <t xml:space="preserve"> ※申し込み時に送金。</t>
  </si>
  <si>
    <t>大会名称はなるべく簡単に</t>
    <rPh sb="0" eb="2">
      <t>タイカイ</t>
    </rPh>
    <rPh sb="2" eb="4">
      <t>メイショウ</t>
    </rPh>
    <rPh sb="9" eb="11">
      <t>カンタン</t>
    </rPh>
    <phoneticPr fontId="2"/>
  </si>
  <si>
    <t>2023京都F③</t>
    <rPh sb="4" eb="6">
      <t>キョウト</t>
    </rPh>
    <phoneticPr fontId="2"/>
  </si>
  <si>
    <t>練習ﾏｰｸ12P記録</t>
    <rPh sb="0" eb="2">
      <t>レンシュウ</t>
    </rPh>
    <rPh sb="8" eb="10">
      <t>キロク</t>
    </rPh>
    <phoneticPr fontId="2"/>
  </si>
  <si>
    <t>片方だけ記載</t>
    <rPh sb="0" eb="2">
      <t>カタホウ</t>
    </rPh>
    <rPh sb="4" eb="6">
      <t>キサイ</t>
    </rPh>
    <phoneticPr fontId="2"/>
  </si>
  <si>
    <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</si>
  <si>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</si>
  <si>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</si>
  <si>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</si>
  <si>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注5：大会名および公認成績マーク12標的「1回」若しくは練習記録を入力してください。</t>
    <rPh sb="24" eb="25">
      <t>モ</t>
    </rPh>
    <rPh sb="28" eb="32">
      <t>レンシュウキロク</t>
    </rPh>
    <phoneticPr fontId="1"/>
  </si>
  <si>
    <t>合　計</t>
    <rPh sb="0" eb="1">
      <t>ゴウ</t>
    </rPh>
    <rPh sb="2" eb="3">
      <t>ケイ</t>
    </rPh>
    <phoneticPr fontId="2"/>
  </si>
  <si>
    <t>｢姓名｣間に半角スペース</t>
    <phoneticPr fontId="2"/>
  </si>
  <si>
    <t>フリガナは基本自動変換します　　変換できない時は直接入力して下さい</t>
    <rPh sb="5" eb="7">
      <t>キホン</t>
    </rPh>
    <rPh sb="7" eb="9">
      <t>ジドウ</t>
    </rPh>
    <rPh sb="9" eb="11">
      <t>ヘンカン</t>
    </rPh>
    <rPh sb="16" eb="18">
      <t>ヘンカン</t>
    </rPh>
    <rPh sb="22" eb="23">
      <t>トキ</t>
    </rPh>
    <rPh sb="24" eb="26">
      <t>チョクセツ</t>
    </rPh>
    <rPh sb="26" eb="28">
      <t>ニュウリョク</t>
    </rPh>
    <rPh sb="30" eb="31">
      <t>クダ</t>
    </rPh>
    <phoneticPr fontId="2"/>
  </si>
  <si>
    <t xml:space="preserve"> </t>
    <phoneticPr fontId="1"/>
  </si>
  <si>
    <t>開催要項</t>
    <rPh sb="0" eb="4">
      <t>カイサイヨウコウ</t>
    </rPh>
    <phoneticPr fontId="1"/>
  </si>
  <si>
    <t>・全日本アーチェリー連盟競技規則 2024-2025 年版による。</t>
    <rPh sb="27" eb="28">
      <t>ネン</t>
    </rPh>
    <rPh sb="28" eb="29">
      <t>バン</t>
    </rPh>
    <phoneticPr fontId="1"/>
  </si>
  <si>
    <t>京都府ア連加盟クラブ員及び全ア連登録者に限る。</t>
    <rPh sb="0" eb="2">
      <t>キョウト</t>
    </rPh>
    <rPh sb="2" eb="3">
      <t>フ</t>
    </rPh>
    <rPh sb="13" eb="14">
      <t>ゼン</t>
    </rPh>
    <rPh sb="15" eb="16">
      <t>レン</t>
    </rPh>
    <rPh sb="16" eb="17">
      <t>ノボル</t>
    </rPh>
    <rPh sb="20" eb="21">
      <t>カギ</t>
    </rPh>
    <phoneticPr fontId="1"/>
  </si>
  <si>
    <t>定員を超えた場合は下記の順で決定します。</t>
    <rPh sb="0" eb="2">
      <t>テイイン</t>
    </rPh>
    <rPh sb="3" eb="4">
      <t>コ</t>
    </rPh>
    <rPh sb="6" eb="8">
      <t>バアイ</t>
    </rPh>
    <rPh sb="9" eb="11">
      <t>カキ</t>
    </rPh>
    <rPh sb="12" eb="13">
      <t>ジュン</t>
    </rPh>
    <rPh sb="14" eb="16">
      <t>ケッテイ</t>
    </rPh>
    <phoneticPr fontId="2"/>
  </si>
  <si>
    <t>①京都府ア連登録者。</t>
    <rPh sb="1" eb="3">
      <t>キョウト</t>
    </rPh>
    <rPh sb="3" eb="4">
      <t>フ</t>
    </rPh>
    <rPh sb="5" eb="6">
      <t>レン</t>
    </rPh>
    <rPh sb="6" eb="8">
      <t>トウロク</t>
    </rPh>
    <rPh sb="8" eb="9">
      <t>シャ</t>
    </rPh>
    <phoneticPr fontId="2"/>
  </si>
  <si>
    <t>(京都府ア連主催以外の記録でホームページなどで確認できないものは成績表を添付する事。)</t>
    <rPh sb="1" eb="3">
      <t>キョウト</t>
    </rPh>
    <rPh sb="40" eb="41">
      <t>コト</t>
    </rPh>
    <phoneticPr fontId="1"/>
  </si>
  <si>
    <t>京都府ア連員以外・</t>
    <rPh sb="0" eb="3">
      <t>キョウトフ</t>
    </rPh>
    <rPh sb="6" eb="8">
      <t>イガイ</t>
    </rPh>
    <phoneticPr fontId="1"/>
  </si>
  <si>
    <t>参加確定後にキャンセルした場合や欠席の場合は参加費を返金致しません。</t>
    <rPh sb="0" eb="2">
      <t>サンカ</t>
    </rPh>
    <rPh sb="2" eb="4">
      <t>カクテイ</t>
    </rPh>
    <rPh sb="4" eb="5">
      <t>ゴ</t>
    </rPh>
    <rPh sb="13" eb="15">
      <t>バアイ</t>
    </rPh>
    <rPh sb="16" eb="18">
      <t>ケッセキ</t>
    </rPh>
    <rPh sb="19" eb="21">
      <t>バアイ</t>
    </rPh>
    <rPh sb="22" eb="25">
      <t>サンカヒ</t>
    </rPh>
    <rPh sb="26" eb="29">
      <t>ヘンキンイタ</t>
    </rPh>
    <phoneticPr fontId="2"/>
  </si>
  <si>
    <t>②　参加確定後にキャンセルした場合や欠席の場合は参加費を返金致しません。</t>
    <phoneticPr fontId="2"/>
  </si>
  <si>
    <t>2024年度第3回京都フィールド公認記録会</t>
  </si>
  <si>
    <t>④　京都府ア連が中止を決めた場合や参加をお断りする場合は参加費を全額返却致します。</t>
    <rPh sb="2" eb="4">
      <t>キョウト</t>
    </rPh>
    <rPh sb="4" eb="5">
      <t>フ</t>
    </rPh>
    <rPh sb="17" eb="19">
      <t>サンカ</t>
    </rPh>
    <rPh sb="21" eb="22">
      <t>コトワ</t>
    </rPh>
    <rPh sb="25" eb="27">
      <t>バアイ</t>
    </rPh>
    <rPh sb="32" eb="34">
      <t>ゼンガク</t>
    </rPh>
    <rPh sb="34" eb="36">
      <t>ヘンキャク</t>
    </rPh>
    <rPh sb="36" eb="37">
      <t>イタ</t>
    </rPh>
    <phoneticPr fontId="2"/>
  </si>
  <si>
    <t>⑤　昼食の手配は各自で白梅スポーツクラブに申し込んでください。</t>
    <rPh sb="2" eb="4">
      <t>チュウショク</t>
    </rPh>
    <rPh sb="5" eb="7">
      <t>テハイ</t>
    </rPh>
    <rPh sb="8" eb="10">
      <t>カクジ</t>
    </rPh>
    <rPh sb="11" eb="13">
      <t>ハクバイ</t>
    </rPh>
    <rPh sb="21" eb="22">
      <t>モウ</t>
    </rPh>
    <rPh sb="23" eb="24">
      <t>コ</t>
    </rPh>
    <phoneticPr fontId="2"/>
  </si>
  <si>
    <t>⑥　会場へのアクセスについて⑥⑦の通り</t>
    <rPh sb="2" eb="4">
      <t>カイジョウ</t>
    </rPh>
    <rPh sb="17" eb="18">
      <t>トオ</t>
    </rPh>
    <phoneticPr fontId="2"/>
  </si>
  <si>
    <t>⑦　自家用車で来られる方へ！</t>
    <rPh sb="2" eb="6">
      <t>ジカヨウシャ</t>
    </rPh>
    <rPh sb="7" eb="8">
      <t>コ</t>
    </rPh>
    <rPh sb="11" eb="12">
      <t>カタ</t>
    </rPh>
    <phoneticPr fontId="2"/>
  </si>
  <si>
    <t>⑩　全ての参加者（選手、引率者、競技役員など来場者）において、体調がよくない場合</t>
    <rPh sb="2" eb="3">
      <t>スベ</t>
    </rPh>
    <rPh sb="5" eb="8">
      <t>サンカシャ</t>
    </rPh>
    <rPh sb="22" eb="25">
      <t>ライジョウシャ</t>
    </rPh>
    <rPh sb="31" eb="33">
      <t>タイチョウ</t>
    </rPh>
    <rPh sb="38" eb="40">
      <t>バアイ</t>
    </rPh>
    <phoneticPr fontId="2"/>
  </si>
  <si>
    <t>⑨　参加申込書の注意をお読みの上、記入間違いのないようにしてください。</t>
    <rPh sb="2" eb="4">
      <t>サンカ</t>
    </rPh>
    <rPh sb="4" eb="7">
      <t>モウシコミショ</t>
    </rPh>
    <rPh sb="8" eb="10">
      <t>チュウイ</t>
    </rPh>
    <rPh sb="12" eb="13">
      <t>ヨ</t>
    </rPh>
    <rPh sb="15" eb="16">
      <t>ウエ</t>
    </rPh>
    <rPh sb="17" eb="19">
      <t>キニュウ</t>
    </rPh>
    <rPh sb="19" eb="21">
      <t>マチガ</t>
    </rPh>
    <phoneticPr fontId="29"/>
  </si>
  <si>
    <t>⑧　地域バス「雲ヶ畑バスもくもく号」を利用される方。</t>
    <rPh sb="2" eb="4">
      <t>チイキ</t>
    </rPh>
    <rPh sb="19" eb="21">
      <t>リヨウ</t>
    </rPh>
    <rPh sb="24" eb="25">
      <t>カタ</t>
    </rPh>
    <phoneticPr fontId="2"/>
  </si>
  <si>
    <t>①　参加申込団体へのエントリー確定通知</t>
    <rPh sb="2" eb="4">
      <t>サンカ</t>
    </rPh>
    <rPh sb="4" eb="6">
      <t>モウシコミ</t>
    </rPh>
    <rPh sb="6" eb="8">
      <t>ダンタイ</t>
    </rPh>
    <rPh sb="15" eb="17">
      <t>カクテイ</t>
    </rPh>
    <rPh sb="17" eb="19">
      <t>ツウチ</t>
    </rPh>
    <phoneticPr fontId="2"/>
  </si>
  <si>
    <t>②　大会プログラム作成（大会関係者以外に一般およびマスメディアに公開する）</t>
    <rPh sb="2" eb="4">
      <t>タイカイ</t>
    </rPh>
    <rPh sb="9" eb="11">
      <t>サクセイ</t>
    </rPh>
    <rPh sb="12" eb="14">
      <t>タイカイ</t>
    </rPh>
    <rPh sb="14" eb="17">
      <t>カンケイシャ</t>
    </rPh>
    <rPh sb="17" eb="19">
      <t>イガイ</t>
    </rPh>
    <rPh sb="20" eb="22">
      <t>イッパン</t>
    </rPh>
    <rPh sb="32" eb="34">
      <t>コウカイ</t>
    </rPh>
    <phoneticPr fontId="2"/>
  </si>
  <si>
    <t>③　大会運営に必要な場内アナウンス、掲示板等への掲示</t>
    <rPh sb="2" eb="4">
      <t>タイカイ</t>
    </rPh>
    <rPh sb="4" eb="6">
      <t>ウンエイ</t>
    </rPh>
    <rPh sb="7" eb="9">
      <t>ヒツヨウ</t>
    </rPh>
    <rPh sb="10" eb="12">
      <t>ジョウナイ</t>
    </rPh>
    <rPh sb="18" eb="21">
      <t>ケイジバン</t>
    </rPh>
    <rPh sb="21" eb="22">
      <t>トウ</t>
    </rPh>
    <rPh sb="24" eb="26">
      <t>ケイジ</t>
    </rPh>
    <phoneticPr fontId="2"/>
  </si>
  <si>
    <t>④　加盟団体およびマスメディア、会場内での参加選手や観客への成績表の配布</t>
    <rPh sb="2" eb="4">
      <t>カメイ</t>
    </rPh>
    <rPh sb="4" eb="6">
      <t>ダンタイ</t>
    </rPh>
    <rPh sb="16" eb="19">
      <t>カイジョウナイ</t>
    </rPh>
    <rPh sb="21" eb="23">
      <t>サンカ</t>
    </rPh>
    <rPh sb="23" eb="25">
      <t>センシュ</t>
    </rPh>
    <rPh sb="26" eb="28">
      <t>カンキャク</t>
    </rPh>
    <rPh sb="30" eb="33">
      <t>セイセキヒョウ</t>
    </rPh>
    <rPh sb="34" eb="36">
      <t>ハイフ</t>
    </rPh>
    <phoneticPr fontId="2"/>
  </si>
  <si>
    <t>⑤　本連盟のホームページまたはSNS等への画像・映像の掲示</t>
    <phoneticPr fontId="1"/>
  </si>
  <si>
    <t>2024年度第３回京都フィールド公認記録会</t>
    <phoneticPr fontId="1"/>
  </si>
  <si>
    <t>・会員証とスターバッジ必携 (グリーンバッジ以上で種別、種類は問いません。）</t>
  </si>
  <si>
    <t>③　スターバッジの所有者管理については、所属クラブが責任を持って確認すること。</t>
    <rPh sb="11" eb="12">
      <t>シャ</t>
    </rPh>
    <rPh sb="12" eb="14">
      <t>カンリ</t>
    </rPh>
    <rPh sb="20" eb="22">
      <t>ショゾク</t>
    </rPh>
    <phoneticPr fontId="1"/>
  </si>
  <si>
    <t>京都府ア連員以外加算</t>
    <rPh sb="0" eb="2">
      <t>キョウト</t>
    </rPh>
    <rPh sb="2" eb="3">
      <t>フ</t>
    </rPh>
    <rPh sb="4" eb="5">
      <t>レン</t>
    </rPh>
    <rPh sb="5" eb="6">
      <t>イン</t>
    </rPh>
    <rPh sb="6" eb="8">
      <t>イガイ</t>
    </rPh>
    <rPh sb="8" eb="10">
      <t>カサン</t>
    </rPh>
    <phoneticPr fontId="1"/>
  </si>
  <si>
    <t>申込期間</t>
    <rPh sb="2" eb="4">
      <t>キカン</t>
    </rPh>
    <phoneticPr fontId="1"/>
  </si>
  <si>
    <t>2025年2月6日（木）～2月27日（木）</t>
    <rPh sb="4" eb="5">
      <t>ネン</t>
    </rPh>
    <rPh sb="6" eb="7">
      <t>ガツ</t>
    </rPh>
    <rPh sb="8" eb="9">
      <t>ニチ</t>
    </rPh>
    <rPh sb="10" eb="11">
      <t>モク</t>
    </rPh>
    <rPh sb="14" eb="15">
      <t>ガツ</t>
    </rPh>
    <rPh sb="17" eb="18">
      <t>ニチ</t>
    </rPh>
    <rPh sb="19" eb="2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</si>
</sst>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yyyy&quot;年&quot;m&quot;月&quot;d&quot;日&quot;;@"/>
    <numFmt numFmtId="177" formatCode="&quot;¥&quot;#,##0_);[Red]\(&quot;¥&quot;#,##0\)"/>
    <numFmt numFmtId="178" formatCode="yyyy/m/d;@"/>
    <numFmt numFmtId="179" formatCode="0_);[Red]\(0\)"/>
    <numFmt numFmtId="180" formatCode="h:mm;@"/>
    <numFmt numFmtId="181" formatCode="0.00_);[Red]\(0.00\)"/>
    <numFmt numFmtId="182" formatCode="#,##0_);[Red]\(#,##0\)"/>
    <numFmt numFmtId="183" formatCode="0_ "/>
    <numFmt numFmtId="184" formatCode="m&quot;月&quot;d&quot;日&quot;;@"/>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u/>
      <sz val="11"/>
      <name val="游ゴシック"/>
      <family val="3"/>
      <charset val="128"/>
      <scheme val="minor"/>
    </font>
    <font>
      <u/>
      <sz val="11"/>
      <color theme="1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b/>
      <sz val="11"/>
      <color rgb="FFFF0000"/>
      <name val="游ゴシック"/>
      <family val="3"/>
      <charset val="128"/>
      <scheme val="minor"/>
    </font>
    <font>
      <sz val="6"/>
      <name val="游ゴシック"/>
      <family val="3"/>
      <charset val="128"/>
      <scheme val="minor"/>
    </font>
    <font>
      <sz val="11"/>
      <name val="游ゴシック"/>
      <family val="3"/>
      <charset val="128"/>
    </font>
    <font>
      <b/>
      <sz val="11"/>
      <color rgb="FFFF0000"/>
      <name val="游ゴシック"/>
      <family val="3"/>
      <charset val="128"/>
    </font>
    <font>
      <b/>
      <sz val="11"/>
      <name val="游ゴシック"/>
      <family val="3"/>
      <charset val="128"/>
    </font>
    <font>
      <b/>
      <u val="double"/>
      <sz val="11"/>
      <color rgb="FFFF0000"/>
      <name val="游ゴシック"/>
      <family val="3"/>
      <charset val="128"/>
    </font>
    <font>
      <b/>
      <u val="double"/>
      <sz val="11"/>
      <name val="游ゴシック"/>
      <family val="3"/>
      <charset val="128"/>
    </font>
    <font>
      <sz val="11"/>
      <name val="ＭＳ Ｐ明朝"/>
      <family val="1"/>
      <charset val="128"/>
    </font>
    <font>
      <sz val="16"/>
      <color rgb="FFFF0000"/>
      <name val="游ゴシック"/>
      <family val="3"/>
      <charset val="128"/>
    </font>
    <font>
      <sz val="11"/>
      <name val="游ゴシック"/>
      <family val="1"/>
      <charset val="128"/>
      <scheme val="minor"/>
    </font>
    <font>
      <b/>
      <sz val="11"/>
      <name val="游ゴシック"/>
      <family val="3"/>
      <charset val="128"/>
      <scheme val="minor"/>
    </font>
    <font>
      <sz val="9"/>
      <name val="游ゴシック"/>
      <family val="3"/>
      <charset val="128"/>
      <scheme val="minor"/>
    </font>
    <font>
      <sz val="12"/>
      <color theme="1"/>
      <name val="游ゴシック"/>
      <family val="2"/>
      <charset val="128"/>
      <scheme val="minor"/>
    </font>
    <font>
      <b/>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0" borderId="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141">
    <xf numFmtId="0" fontId="0" fillId="0" borderId="0" xfId="0">
      <alignment vertical="center"/>
    </xf>
    <xf numFmtId="0" fontId="6" fillId="0" borderId="0" xfId="0" applyFont="1" applyAlignment="1">
      <alignment horizontal="centerContinuous"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180" fontId="6" fillId="0" borderId="0" xfId="0" applyNumberFormat="1" applyFont="1">
      <alignment vertical="center"/>
    </xf>
    <xf numFmtId="0" fontId="6" fillId="0" borderId="0" xfId="0" applyFont="1" applyAlignment="1">
      <alignment horizontal="right" vertical="center"/>
    </xf>
    <xf numFmtId="20" fontId="6" fillId="0" borderId="0" xfId="0" applyNumberFormat="1" applyFont="1">
      <alignment vertical="center"/>
    </xf>
    <xf numFmtId="58" fontId="6" fillId="0" borderId="0" xfId="0" applyNumberFormat="1"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xf numFmtId="0" fontId="6" fillId="0" borderId="0" xfId="0" applyFont="1" applyAlignment="1">
      <alignment vertical="center" shrinkToFit="1"/>
    </xf>
    <xf numFmtId="181" fontId="6" fillId="0" borderId="0" xfId="0" applyNumberFormat="1" applyFont="1" applyAlignment="1">
      <alignment vertical="center" shrinkToFit="1"/>
    </xf>
    <xf numFmtId="181" fontId="6" fillId="0" borderId="0" xfId="0" applyNumberFormat="1" applyFont="1">
      <alignment vertical="center"/>
    </xf>
    <xf numFmtId="49" fontId="6" fillId="0" borderId="0" xfId="0" applyNumberFormat="1" applyFont="1" applyAlignment="1">
      <alignment horizontal="center" vertical="center" shrinkToFit="1"/>
    </xf>
    <xf numFmtId="20" fontId="6" fillId="0" borderId="0" xfId="0" applyNumberFormat="1" applyFont="1" applyAlignment="1">
      <alignment horizontal="left" vertical="center"/>
    </xf>
    <xf numFmtId="176" fontId="6" fillId="0" borderId="0" xfId="0" applyNumberFormat="1" applyFont="1">
      <alignment vertical="center"/>
    </xf>
    <xf numFmtId="0" fontId="6" fillId="0" borderId="0" xfId="0" applyFont="1">
      <alignment vertical="center"/>
    </xf>
    <xf numFmtId="58" fontId="6" fillId="0" borderId="0" xfId="0" applyNumberFormat="1" applyFont="1" applyAlignment="1">
      <alignment horizontal="left" vertical="center"/>
    </xf>
    <xf numFmtId="177" fontId="6" fillId="0" borderId="0" xfId="0" applyNumberFormat="1" applyFont="1">
      <alignment vertical="center"/>
    </xf>
    <xf numFmtId="0" fontId="10" fillId="0" borderId="0" xfId="0" applyFont="1">
      <alignment vertical="center"/>
    </xf>
    <xf numFmtId="0" fontId="5" fillId="0" borderId="0" xfId="0" applyFont="1" applyAlignment="1">
      <alignment vertical="center" wrapText="1"/>
    </xf>
    <xf numFmtId="0" fontId="4" fillId="0" borderId="0" xfId="0" applyFont="1" applyAlignment="1">
      <alignment horizontal="centerContinuous" vertical="center"/>
    </xf>
    <xf numFmtId="0" fontId="0" fillId="0" borderId="0" xfId="0" applyAlignment="1">
      <alignment horizontal="centerContinuous" vertical="center"/>
    </xf>
    <xf numFmtId="176" fontId="0" fillId="0" borderId="0" xfId="0" applyNumberFormat="1">
      <alignment vertical="center"/>
    </xf>
    <xf numFmtId="176" fontId="6" fillId="0" borderId="0" xfId="0" applyNumberFormat="1" applyFont="1" applyAlignment="1">
      <alignment horizontal="left" vertical="center"/>
    </xf>
    <xf numFmtId="176" fontId="0" fillId="0" borderId="0" xfId="0" applyNumberFormat="1" applyAlignment="1">
      <alignment horizontal="left" vertical="center"/>
    </xf>
    <xf numFmtId="20" fontId="10" fillId="0" borderId="0" xfId="0" applyNumberFormat="1" applyFont="1">
      <alignment vertical="center"/>
    </xf>
    <xf numFmtId="183" fontId="6" fillId="0" borderId="0" xfId="0" applyNumberFormat="1" applyFont="1">
      <alignment vertical="center"/>
    </xf>
    <xf numFmtId="49" fontId="6" fillId="0" borderId="0" xfId="0" applyNumberFormat="1" applyFont="1" applyAlignment="1">
      <alignment horizontal="right" vertical="center"/>
    </xf>
    <xf numFmtId="8" fontId="6" fillId="0" borderId="0" xfId="0" applyNumberFormat="1" applyFont="1">
      <alignment vertical="center"/>
    </xf>
    <xf numFmtId="14" fontId="6" fillId="0" borderId="0" xfId="0" applyNumberFormat="1" applyFont="1">
      <alignment vertical="center"/>
    </xf>
    <xf numFmtId="0" fontId="12" fillId="0" borderId="0" xfId="4" applyFont="1">
      <alignment vertical="center"/>
    </xf>
    <xf numFmtId="0" fontId="12" fillId="0" borderId="1" xfId="4" applyFont="1" applyBorder="1" applyAlignment="1">
      <alignment horizontal="center" vertical="center" shrinkToFit="1"/>
    </xf>
    <xf numFmtId="0" fontId="12" fillId="0" borderId="1" xfId="4" applyFont="1" applyBorder="1">
      <alignment vertical="center"/>
    </xf>
    <xf numFmtId="0" fontId="11" fillId="0" borderId="0" xfId="4">
      <alignment vertical="center"/>
    </xf>
    <xf numFmtId="0" fontId="22" fillId="0" borderId="0" xfId="4" applyFont="1">
      <alignment vertical="center"/>
    </xf>
    <xf numFmtId="0" fontId="12" fillId="0" borderId="1" xfId="4" applyFont="1" applyBorder="1" applyAlignment="1">
      <alignment horizontal="center" vertical="center" wrapText="1"/>
    </xf>
    <xf numFmtId="178" fontId="12" fillId="2" borderId="1" xfId="4" applyNumberFormat="1" applyFont="1" applyFill="1" applyBorder="1" applyAlignment="1">
      <alignment horizontal="center" vertical="center"/>
    </xf>
    <xf numFmtId="0" fontId="6" fillId="2" borderId="1" xfId="4" applyFont="1" applyFill="1" applyBorder="1" applyAlignment="1">
      <alignment horizontal="center" vertical="center"/>
    </xf>
    <xf numFmtId="0" fontId="0" fillId="0" borderId="0" xfId="0" applyAlignment="1">
      <alignment horizontal="left" vertical="center"/>
    </xf>
    <xf numFmtId="0" fontId="24" fillId="0" borderId="0" xfId="0" applyFont="1">
      <alignment vertical="center"/>
    </xf>
    <xf numFmtId="0" fontId="25" fillId="0" borderId="0" xfId="0" applyFont="1">
      <alignment vertical="center"/>
    </xf>
    <xf numFmtId="0" fontId="24" fillId="0" borderId="0" xfId="0" applyFont="1" applyAlignment="1"/>
    <xf numFmtId="0" fontId="26" fillId="0" borderId="0" xfId="0" applyFont="1">
      <alignment vertical="center"/>
    </xf>
    <xf numFmtId="0" fontId="28" fillId="0" borderId="0" xfId="0" applyFont="1">
      <alignment vertical="center"/>
    </xf>
    <xf numFmtId="0" fontId="0" fillId="0" borderId="0" xfId="0" applyAlignment="1"/>
    <xf numFmtId="0" fontId="6" fillId="0" borderId="0" xfId="4" applyFont="1">
      <alignment vertical="center"/>
    </xf>
    <xf numFmtId="0" fontId="31" fillId="2" borderId="3" xfId="4" applyFont="1" applyFill="1" applyBorder="1" applyAlignment="1">
      <alignment horizontal="center" vertical="center"/>
    </xf>
    <xf numFmtId="179" fontId="6" fillId="0" borderId="0" xfId="0" applyNumberFormat="1" applyFont="1">
      <alignment vertical="center"/>
    </xf>
    <xf numFmtId="0" fontId="12" fillId="0" borderId="6" xfId="4" applyFont="1" applyBorder="1" applyAlignment="1">
      <alignment horizontal="center" vertical="center" wrapText="1"/>
    </xf>
    <xf numFmtId="0" fontId="13" fillId="0" borderId="0" xfId="0" applyFont="1">
      <alignment vertical="center"/>
    </xf>
    <xf numFmtId="176" fontId="13" fillId="0" borderId="0" xfId="0" applyNumberFormat="1" applyFont="1" applyAlignment="1">
      <alignment vertical="center" shrinkToFit="1"/>
    </xf>
    <xf numFmtId="56" fontId="6" fillId="0" borderId="0" xfId="0" applyNumberFormat="1" applyFont="1">
      <alignment vertical="center"/>
    </xf>
    <xf numFmtId="0" fontId="4" fillId="0" borderId="0" xfId="0" applyFont="1">
      <alignment vertical="center"/>
    </xf>
    <xf numFmtId="0" fontId="14" fillId="0" borderId="0" xfId="0" applyFont="1" applyAlignment="1">
      <alignment horizontal="left" vertical="center"/>
    </xf>
    <xf numFmtId="176" fontId="15" fillId="0" borderId="0" xfId="0" applyNumberFormat="1" applyFont="1" applyAlignment="1">
      <alignment vertical="center" shrinkToFit="1"/>
    </xf>
    <xf numFmtId="0" fontId="15" fillId="0" borderId="0" xfId="0" applyFont="1">
      <alignment vertical="center"/>
    </xf>
    <xf numFmtId="0" fontId="6" fillId="0" borderId="1" xfId="0" applyFont="1" applyBorder="1" applyAlignment="1">
      <alignment horizontal="center" vertical="center" shrinkToFit="1"/>
    </xf>
    <xf numFmtId="0" fontId="6" fillId="0" borderId="2" xfId="0" applyFont="1" applyBorder="1">
      <alignment vertical="center"/>
    </xf>
    <xf numFmtId="0" fontId="5" fillId="0" borderId="3" xfId="0" applyFont="1" applyBorder="1">
      <alignment vertical="center"/>
    </xf>
    <xf numFmtId="0" fontId="33" fillId="0" borderId="1" xfId="0" applyFont="1" applyBorder="1" applyAlignment="1">
      <alignment horizontal="center" vertical="center" wrapText="1"/>
    </xf>
    <xf numFmtId="49" fontId="3" fillId="0" borderId="2" xfId="1" applyNumberFormat="1" applyBorder="1" applyAlignment="1">
      <alignment vertical="center"/>
    </xf>
    <xf numFmtId="49" fontId="0" fillId="0" borderId="11" xfId="0" applyNumberFormat="1" applyBorder="1">
      <alignment vertical="center"/>
    </xf>
    <xf numFmtId="49" fontId="0" fillId="0" borderId="3" xfId="0" applyNumberFormat="1" applyBorder="1">
      <alignment vertical="center"/>
    </xf>
    <xf numFmtId="49" fontId="5" fillId="0" borderId="2" xfId="0" applyNumberFormat="1" applyFont="1" applyBorder="1">
      <alignment vertical="center"/>
    </xf>
    <xf numFmtId="0" fontId="20" fillId="0" borderId="0" xfId="0" applyFont="1">
      <alignment vertical="center"/>
    </xf>
    <xf numFmtId="0" fontId="7" fillId="0" borderId="0" xfId="0" applyFont="1" applyAlignment="1">
      <alignment horizontal="left" vertical="center"/>
    </xf>
    <xf numFmtId="176" fontId="7" fillId="0" borderId="0" xfId="0" applyNumberFormat="1" applyFont="1" applyAlignment="1">
      <alignment vertical="center" shrinkToFit="1"/>
    </xf>
    <xf numFmtId="0" fontId="17"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6" fontId="6" fillId="0" borderId="1" xfId="0" applyNumberFormat="1" applyFont="1" applyBorder="1" applyAlignment="1">
      <alignment horizontal="center" vertical="center"/>
    </xf>
    <xf numFmtId="182" fontId="6" fillId="0" borderId="1" xfId="0" applyNumberFormat="1" applyFont="1" applyBorder="1">
      <alignment vertical="center"/>
    </xf>
    <xf numFmtId="177" fontId="6" fillId="0" borderId="1" xfId="0" applyNumberFormat="1" applyFont="1" applyBorder="1">
      <alignment vertical="center"/>
    </xf>
    <xf numFmtId="177" fontId="6" fillId="0" borderId="6" xfId="0" applyNumberFormat="1" applyFont="1" applyBorder="1">
      <alignment vertical="center"/>
    </xf>
    <xf numFmtId="182" fontId="6" fillId="0" borderId="6" xfId="0" applyNumberFormat="1" applyFont="1" applyBorder="1">
      <alignment vertical="center"/>
    </xf>
    <xf numFmtId="182" fontId="6" fillId="0" borderId="4" xfId="0" applyNumberFormat="1" applyFont="1" applyBorder="1">
      <alignment vertical="center"/>
    </xf>
    <xf numFmtId="177" fontId="6" fillId="0" borderId="4" xfId="0" applyNumberFormat="1" applyFont="1" applyBorder="1">
      <alignment vertical="center"/>
    </xf>
    <xf numFmtId="0" fontId="20" fillId="0" borderId="5" xfId="0" applyFont="1" applyBorder="1" applyAlignment="1">
      <alignment vertical="center" shrinkToFit="1"/>
    </xf>
    <xf numFmtId="0" fontId="15" fillId="0" borderId="0" xfId="0" applyFont="1" applyAlignment="1">
      <alignment horizontal="center" vertical="center" shrinkToFit="1"/>
    </xf>
    <xf numFmtId="0" fontId="7" fillId="0" borderId="0" xfId="0" applyFont="1">
      <alignment vertical="center"/>
    </xf>
    <xf numFmtId="0" fontId="6" fillId="2" borderId="13" xfId="0" applyFont="1" applyFill="1" applyBorder="1" applyAlignment="1">
      <alignment horizontal="centerContinuous" vertical="center"/>
    </xf>
    <xf numFmtId="0" fontId="6" fillId="2" borderId="14" xfId="0" applyFont="1" applyFill="1" applyBorder="1" applyAlignment="1">
      <alignment horizontal="centerContinuous"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5" fillId="2" borderId="1" xfId="0" applyNumberFormat="1"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0" xfId="0" applyFont="1" applyBorder="1">
      <alignment vertical="center"/>
    </xf>
    <xf numFmtId="0" fontId="7" fillId="0" borderId="10" xfId="0" applyFont="1" applyBorder="1" applyAlignment="1">
      <alignment vertical="center" wrapText="1"/>
    </xf>
    <xf numFmtId="0" fontId="6" fillId="0" borderId="9" xfId="0" applyFont="1" applyBorder="1">
      <alignment vertical="center"/>
    </xf>
    <xf numFmtId="0" fontId="7" fillId="0" borderId="9" xfId="0" applyFont="1" applyBorder="1" applyAlignment="1">
      <alignment vertical="center" wrapText="1"/>
    </xf>
    <xf numFmtId="0" fontId="20" fillId="0" borderId="0" xfId="0" applyFont="1" applyAlignment="1">
      <alignment horizontal="center" vertical="center"/>
    </xf>
    <xf numFmtId="49" fontId="5" fillId="0" borderId="1" xfId="0" applyNumberFormat="1" applyFont="1" applyBorder="1" applyAlignment="1">
      <alignment horizontal="center" vertical="center"/>
    </xf>
    <xf numFmtId="17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34" fillId="0" borderId="0" xfId="0" applyFont="1">
      <alignment vertical="center"/>
    </xf>
    <xf numFmtId="0" fontId="6" fillId="0" borderId="1" xfId="0" applyFont="1" applyBorder="1" applyAlignment="1">
      <alignment horizontal="center" vertical="center" wrapText="1"/>
    </xf>
    <xf numFmtId="0" fontId="13"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0" fillId="0" borderId="0" xfId="2" applyFont="1">
      <alignment vertical="center"/>
    </xf>
    <xf numFmtId="184" fontId="4" fillId="0" borderId="5"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6" fontId="12" fillId="0" borderId="1" xfId="4" applyNumberFormat="1" applyFont="1" applyBorder="1" applyAlignment="1">
      <alignment horizontal="center" vertical="center"/>
    </xf>
    <xf numFmtId="0" fontId="6" fillId="0" borderId="12" xfId="0" applyFont="1" applyBorder="1" applyAlignment="1">
      <alignment horizontal="center" vertical="center"/>
    </xf>
    <xf numFmtId="0" fontId="5" fillId="0" borderId="0" xfId="4" applyFont="1">
      <alignment vertical="center"/>
    </xf>
    <xf numFmtId="49" fontId="20" fillId="0" borderId="1" xfId="0" applyNumberFormat="1" applyFont="1" applyBorder="1">
      <alignment vertical="center"/>
    </xf>
    <xf numFmtId="56" fontId="0" fillId="0" borderId="0" xfId="0" applyNumberFormat="1">
      <alignment vertical="center"/>
    </xf>
    <xf numFmtId="0" fontId="18" fillId="0" borderId="0" xfId="0" applyFont="1" applyAlignment="1">
      <alignment horizontal="right" vertical="center"/>
    </xf>
    <xf numFmtId="0" fontId="18" fillId="0" borderId="0" xfId="0" applyFont="1">
      <alignment vertical="center"/>
    </xf>
    <xf numFmtId="0" fontId="8" fillId="0" borderId="0" xfId="1" applyFont="1" applyFill="1" applyAlignment="1">
      <alignment vertical="center"/>
    </xf>
    <xf numFmtId="0" fontId="6" fillId="0" borderId="0" xfId="0" applyFont="1" applyAlignment="1">
      <alignment horizontal="right" vertical="top"/>
    </xf>
    <xf numFmtId="176" fontId="35" fillId="0" borderId="0" xfId="0" applyNumberFormat="1" applyFont="1">
      <alignment vertical="center"/>
    </xf>
    <xf numFmtId="176" fontId="6" fillId="0" borderId="0" xfId="0" applyNumberFormat="1" applyFont="1">
      <alignment vertical="center"/>
    </xf>
    <xf numFmtId="176" fontId="0" fillId="0" borderId="0" xfId="0" applyNumberFormat="1">
      <alignment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176" fontId="6" fillId="0" borderId="0" xfId="0" applyNumberFormat="1" applyFont="1" applyAlignment="1">
      <alignment horizontal="right" vertical="center"/>
    </xf>
    <xf numFmtId="176" fontId="0" fillId="0" borderId="0" xfId="0" applyNumberFormat="1" applyAlignment="1">
      <alignment horizontal="right" vertical="center"/>
    </xf>
    <xf numFmtId="31" fontId="32" fillId="0" borderId="0" xfId="0" applyNumberFormat="1" applyFont="1">
      <alignment vertical="center"/>
    </xf>
    <xf numFmtId="0" fontId="32" fillId="0" borderId="0" xfId="0" applyFont="1">
      <alignment vertical="center"/>
    </xf>
    <xf numFmtId="0" fontId="0" fillId="0" borderId="0" xfId="0">
      <alignment vertical="center"/>
    </xf>
    <xf numFmtId="0" fontId="7" fillId="0" borderId="10" xfId="0" applyFont="1" applyBorder="1" applyAlignment="1">
      <alignment horizontal="center" wrapText="1"/>
    </xf>
    <xf numFmtId="0" fontId="7" fillId="0" borderId="9" xfId="0" applyFont="1" applyBorder="1" applyAlignment="1">
      <alignment horizontal="center" wrapText="1"/>
    </xf>
    <xf numFmtId="0" fontId="15" fillId="2" borderId="0" xfId="4" applyFont="1" applyFill="1" applyAlignment="1">
      <alignment horizontal="left" vertical="center" wrapText="1"/>
    </xf>
    <xf numFmtId="0" fontId="18" fillId="2" borderId="0" xfId="4" applyFont="1" applyFill="1" applyAlignment="1">
      <alignment horizontal="left" vertical="center" wrapText="1"/>
    </xf>
    <xf numFmtId="0" fontId="11" fillId="0" borderId="0" xfId="4" applyAlignment="1">
      <alignment vertical="center" wrapText="1"/>
    </xf>
    <xf numFmtId="0" fontId="0" fillId="0" borderId="0" xfId="0" applyAlignment="1">
      <alignment vertical="center" wrapText="1"/>
    </xf>
    <xf numFmtId="0" fontId="7" fillId="0" borderId="10" xfId="0" applyFont="1" applyBorder="1" applyAlignment="1">
      <alignment horizontal="left" vertical="center" wrapText="1"/>
    </xf>
    <xf numFmtId="0" fontId="0" fillId="0" borderId="10" xfId="0" applyBorder="1" applyAlignment="1">
      <alignment vertical="center" wrapText="1"/>
    </xf>
    <xf numFmtId="0" fontId="0" fillId="0" borderId="9" xfId="0" applyBorder="1">
      <alignment vertical="center"/>
    </xf>
  </cellXfs>
  <cellStyles count="7">
    <cellStyle name="Hyperlink" xfId="6" xr:uid="{00000000-0005-0000-0000-000000000000}"/>
    <cellStyle name="ハイパーリンク" xfId="1" builtinId="8"/>
    <cellStyle name="ハイパーリンク 2" xfId="3" xr:uid="{00000000-0005-0000-0000-000002000000}"/>
    <cellStyle name="ハイパーリンク 3" xfId="5"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F2AF-53D9-4311-A213-0A8D76C72021}">
  <dimension ref="A1:V90"/>
  <sheetViews>
    <sheetView tabSelected="1" workbookViewId="0"/>
  </sheetViews>
  <sheetFormatPr defaultColWidth="8" defaultRowHeight="18" x14ac:dyDescent="0.55000000000000004"/>
  <cols>
    <col min="1" max="1" width="4.58203125" style="18" bestFit="1" customWidth="1"/>
    <col min="2" max="2" width="8.58203125" style="18" bestFit="1" customWidth="1"/>
    <col min="3" max="4" width="5.1640625" style="18" customWidth="1"/>
    <col min="5" max="5" width="5.9140625" style="18" bestFit="1" customWidth="1"/>
    <col min="6" max="6" width="5.9140625" style="18" customWidth="1"/>
    <col min="7" max="7" width="7.58203125" style="18" bestFit="1" customWidth="1"/>
    <col min="8" max="8" width="5.5" style="18" bestFit="1" customWidth="1"/>
    <col min="9" max="18" width="5.1640625" style="18" customWidth="1"/>
    <col min="19" max="19" width="8" style="18" bestFit="1"/>
    <col min="20" max="20" width="15.08203125" style="18" bestFit="1" customWidth="1"/>
    <col min="21" max="22" width="8" style="18"/>
    <col min="23" max="23" width="3.1640625" style="18" bestFit="1" customWidth="1"/>
    <col min="24" max="24" width="2.4140625" style="18" bestFit="1" customWidth="1"/>
    <col min="25" max="25" width="3.1640625" style="18" bestFit="1" customWidth="1"/>
    <col min="26" max="26" width="2.4140625" style="18" bestFit="1" customWidth="1"/>
    <col min="27" max="27" width="3.1640625" style="18" bestFit="1" customWidth="1"/>
    <col min="28" max="16384" width="8" style="18"/>
  </cols>
  <sheetData>
    <row r="1" spans="1:22" x14ac:dyDescent="0.55000000000000004">
      <c r="B1" s="18" t="s">
        <v>158</v>
      </c>
      <c r="P1" s="122">
        <v>45689</v>
      </c>
      <c r="Q1" s="123"/>
      <c r="R1" s="123"/>
      <c r="S1" s="116"/>
      <c r="T1" s="116"/>
    </row>
    <row r="2" spans="1:22" ht="22.5" x14ac:dyDescent="0.55000000000000004">
      <c r="A2" s="55"/>
      <c r="B2" s="10"/>
      <c r="C2" s="10"/>
      <c r="D2" s="10"/>
      <c r="E2" s="10"/>
      <c r="F2" s="10"/>
      <c r="G2" s="10"/>
      <c r="H2" s="10"/>
      <c r="I2" s="10"/>
      <c r="J2" s="10"/>
      <c r="K2" s="117" t="s">
        <v>168</v>
      </c>
      <c r="L2" s="118" t="s">
        <v>159</v>
      </c>
      <c r="M2" s="10"/>
      <c r="N2" s="10"/>
      <c r="S2"/>
      <c r="T2" s="116"/>
      <c r="U2"/>
      <c r="V2"/>
    </row>
    <row r="3" spans="1:22" x14ac:dyDescent="0.55000000000000004">
      <c r="B3" s="1"/>
      <c r="C3" s="1"/>
      <c r="D3" s="1"/>
      <c r="E3" s="24"/>
      <c r="F3" s="1"/>
      <c r="G3" s="1"/>
      <c r="H3" s="1"/>
      <c r="I3" s="1"/>
      <c r="J3" s="1"/>
      <c r="L3" s="1"/>
      <c r="M3" s="1"/>
      <c r="N3" s="1"/>
      <c r="O3" s="1"/>
      <c r="P3" s="1"/>
      <c r="Q3" s="1"/>
      <c r="R3" s="1"/>
      <c r="S3"/>
      <c r="T3" s="116"/>
      <c r="U3"/>
      <c r="V3"/>
    </row>
    <row r="4" spans="1:22" x14ac:dyDescent="0.55000000000000004">
      <c r="A4" s="3" t="s">
        <v>1</v>
      </c>
      <c r="B4" s="9" t="s">
        <v>2</v>
      </c>
      <c r="C4" s="4"/>
      <c r="E4" s="18" t="s">
        <v>104</v>
      </c>
      <c r="S4"/>
      <c r="T4" s="116"/>
      <c r="U4"/>
      <c r="V4"/>
    </row>
    <row r="5" spans="1:22" x14ac:dyDescent="0.55000000000000004">
      <c r="A5" s="3" t="s">
        <v>3</v>
      </c>
      <c r="B5" s="9" t="s">
        <v>58</v>
      </c>
      <c r="C5" s="4"/>
      <c r="E5" s="124">
        <v>45732</v>
      </c>
      <c r="F5" s="125"/>
      <c r="G5" s="125"/>
      <c r="H5" s="2" t="str">
        <f>TEXT(E5,"(aaa)")</f>
        <v>(日)</v>
      </c>
      <c r="S5"/>
      <c r="T5" s="116"/>
      <c r="U5"/>
      <c r="V5"/>
    </row>
    <row r="6" spans="1:22" x14ac:dyDescent="0.55000000000000004">
      <c r="A6" s="3" t="s">
        <v>4</v>
      </c>
      <c r="B6" s="9" t="s">
        <v>99</v>
      </c>
      <c r="C6" s="2"/>
      <c r="E6" s="18" t="s">
        <v>8</v>
      </c>
      <c r="I6" s="18" t="s">
        <v>9</v>
      </c>
      <c r="S6"/>
      <c r="T6"/>
      <c r="U6"/>
      <c r="V6"/>
    </row>
    <row r="7" spans="1:22" x14ac:dyDescent="0.55000000000000004">
      <c r="B7" s="2"/>
      <c r="C7" s="2"/>
      <c r="E7" s="18" t="s">
        <v>10</v>
      </c>
      <c r="S7"/>
      <c r="T7"/>
      <c r="U7"/>
      <c r="V7"/>
    </row>
    <row r="8" spans="1:22" x14ac:dyDescent="0.55000000000000004">
      <c r="A8" s="3" t="s">
        <v>56</v>
      </c>
      <c r="B8" s="9" t="s">
        <v>5</v>
      </c>
      <c r="C8" s="2"/>
      <c r="E8" s="5">
        <v>0.33333333333333331</v>
      </c>
      <c r="O8" s="17"/>
      <c r="S8"/>
      <c r="T8"/>
      <c r="U8"/>
      <c r="V8"/>
    </row>
    <row r="9" spans="1:22" x14ac:dyDescent="0.55000000000000004">
      <c r="B9" s="9"/>
      <c r="C9" s="2"/>
      <c r="E9" s="5" t="s">
        <v>94</v>
      </c>
      <c r="O9" s="17"/>
      <c r="S9"/>
      <c r="T9"/>
      <c r="U9"/>
      <c r="V9"/>
    </row>
    <row r="10" spans="1:22" x14ac:dyDescent="0.55000000000000004">
      <c r="A10" s="3" t="s">
        <v>11</v>
      </c>
      <c r="B10" s="9" t="s">
        <v>59</v>
      </c>
      <c r="E10" s="5">
        <v>0.35416666666666669</v>
      </c>
      <c r="F10" s="2" t="s">
        <v>6</v>
      </c>
      <c r="G10" s="16">
        <v>0.38541666666666669</v>
      </c>
      <c r="K10" s="7"/>
      <c r="S10"/>
      <c r="T10"/>
      <c r="U10"/>
      <c r="V10"/>
    </row>
    <row r="11" spans="1:22" x14ac:dyDescent="0.55000000000000004">
      <c r="C11" s="6"/>
      <c r="E11" s="18" t="s">
        <v>55</v>
      </c>
      <c r="G11" s="7"/>
      <c r="K11" s="7"/>
      <c r="S11"/>
      <c r="T11"/>
      <c r="U11"/>
      <c r="V11"/>
    </row>
    <row r="12" spans="1:22" x14ac:dyDescent="0.55000000000000004">
      <c r="C12" s="6"/>
      <c r="E12" s="18" t="s">
        <v>60</v>
      </c>
      <c r="G12" s="7"/>
      <c r="K12" s="7"/>
      <c r="S12"/>
      <c r="T12"/>
      <c r="U12"/>
      <c r="V12"/>
    </row>
    <row r="13" spans="1:22" x14ac:dyDescent="0.55000000000000004">
      <c r="A13" s="3" t="s">
        <v>13</v>
      </c>
      <c r="B13" s="19" t="s">
        <v>98</v>
      </c>
      <c r="E13" s="5">
        <v>0.36458333333333331</v>
      </c>
      <c r="F13" s="2" t="s">
        <v>6</v>
      </c>
      <c r="G13" s="16">
        <v>0.3923611111111111</v>
      </c>
      <c r="K13" s="7"/>
      <c r="S13"/>
      <c r="T13"/>
      <c r="U13"/>
      <c r="V13"/>
    </row>
    <row r="14" spans="1:22" x14ac:dyDescent="0.55000000000000004">
      <c r="D14" s="8"/>
      <c r="E14" s="18" t="s">
        <v>182</v>
      </c>
      <c r="K14" s="7"/>
      <c r="S14"/>
      <c r="T14"/>
      <c r="U14"/>
      <c r="V14"/>
    </row>
    <row r="15" spans="1:22" x14ac:dyDescent="0.55000000000000004">
      <c r="D15" s="8"/>
      <c r="E15" s="18" t="s">
        <v>57</v>
      </c>
      <c r="K15" s="7"/>
      <c r="S15"/>
      <c r="T15"/>
      <c r="U15"/>
      <c r="V15"/>
    </row>
    <row r="16" spans="1:22" x14ac:dyDescent="0.55000000000000004">
      <c r="A16" s="3" t="s">
        <v>15</v>
      </c>
      <c r="B16" s="18" t="s">
        <v>63</v>
      </c>
      <c r="D16" s="8"/>
      <c r="E16" s="5">
        <v>0.39930555555555558</v>
      </c>
      <c r="F16" s="18" t="s">
        <v>6</v>
      </c>
      <c r="K16" s="7"/>
      <c r="S16"/>
      <c r="T16"/>
      <c r="U16"/>
      <c r="V16"/>
    </row>
    <row r="17" spans="1:22" x14ac:dyDescent="0.55000000000000004">
      <c r="A17" s="3" t="s">
        <v>27</v>
      </c>
      <c r="B17" s="9" t="s">
        <v>97</v>
      </c>
      <c r="E17" s="7">
        <v>0.40972222222222227</v>
      </c>
      <c r="F17" s="18" t="s">
        <v>7</v>
      </c>
      <c r="K17" s="7"/>
      <c r="S17"/>
      <c r="T17"/>
      <c r="U17"/>
      <c r="V17"/>
    </row>
    <row r="18" spans="1:22" x14ac:dyDescent="0.55000000000000004">
      <c r="A18" s="3" t="s">
        <v>61</v>
      </c>
      <c r="B18" s="2" t="s">
        <v>12</v>
      </c>
      <c r="C18" s="2"/>
      <c r="E18" s="18" t="s">
        <v>91</v>
      </c>
      <c r="S18"/>
      <c r="T18"/>
      <c r="U18"/>
      <c r="V18"/>
    </row>
    <row r="19" spans="1:22" x14ac:dyDescent="0.55000000000000004">
      <c r="E19" s="18" t="s">
        <v>160</v>
      </c>
      <c r="S19"/>
      <c r="T19"/>
      <c r="U19"/>
      <c r="V19"/>
    </row>
    <row r="20" spans="1:22" x14ac:dyDescent="0.55000000000000004">
      <c r="E20" s="28" t="s">
        <v>106</v>
      </c>
      <c r="K20" s="7"/>
      <c r="S20"/>
      <c r="T20"/>
      <c r="U20"/>
      <c r="V20"/>
    </row>
    <row r="21" spans="1:22" x14ac:dyDescent="0.55000000000000004">
      <c r="A21" s="3" t="s">
        <v>61</v>
      </c>
      <c r="B21" s="9" t="s">
        <v>14</v>
      </c>
      <c r="C21" s="4"/>
      <c r="E21" s="18" t="s">
        <v>161</v>
      </c>
      <c r="F21" s="10"/>
      <c r="G21" s="10"/>
      <c r="H21" s="10"/>
      <c r="I21" s="10"/>
      <c r="J21" s="10"/>
      <c r="K21" s="10"/>
      <c r="L21" s="10"/>
      <c r="M21" s="10"/>
      <c r="N21" s="10"/>
      <c r="O21" s="10"/>
      <c r="S21" s="41"/>
      <c r="T21"/>
      <c r="U21"/>
      <c r="V21"/>
    </row>
    <row r="22" spans="1:22" x14ac:dyDescent="0.55000000000000004">
      <c r="A22" s="3" t="s">
        <v>32</v>
      </c>
      <c r="B22" s="9" t="s">
        <v>16</v>
      </c>
      <c r="C22" s="2"/>
      <c r="E22" s="18" t="s">
        <v>100</v>
      </c>
      <c r="S22"/>
      <c r="T22"/>
      <c r="U22"/>
      <c r="V22"/>
    </row>
    <row r="23" spans="1:22" x14ac:dyDescent="0.55000000000000004">
      <c r="A23" s="3"/>
      <c r="B23" s="9"/>
      <c r="C23" s="2"/>
      <c r="E23" s="125" t="s">
        <v>67</v>
      </c>
      <c r="F23" s="126"/>
      <c r="G23" s="126"/>
      <c r="H23" s="126"/>
      <c r="I23" s="1"/>
      <c r="J23" s="1"/>
      <c r="K23" s="1"/>
      <c r="L23" s="1"/>
      <c r="M23" s="1"/>
      <c r="N23" s="1"/>
      <c r="O23" s="1"/>
      <c r="P23" s="1"/>
      <c r="Q23" s="1"/>
      <c r="R23" s="1"/>
      <c r="T23" s="2"/>
      <c r="V23" s="2"/>
    </row>
    <row r="24" spans="1:22" x14ac:dyDescent="0.55000000000000004">
      <c r="E24" s="18" t="s">
        <v>17</v>
      </c>
      <c r="G24" s="18">
        <v>12</v>
      </c>
      <c r="H24" s="18" t="s">
        <v>18</v>
      </c>
      <c r="I24" s="2"/>
      <c r="J24" s="2"/>
      <c r="K24" s="2"/>
      <c r="L24" s="2"/>
      <c r="M24" s="2"/>
      <c r="N24" s="2"/>
      <c r="O24" s="2"/>
      <c r="P24" s="2"/>
      <c r="Q24" s="2"/>
      <c r="R24" s="2"/>
      <c r="T24" s="29"/>
      <c r="U24" s="29"/>
      <c r="V24" s="29"/>
    </row>
    <row r="25" spans="1:22" x14ac:dyDescent="0.55000000000000004">
      <c r="A25" s="3"/>
      <c r="E25" s="18" t="s">
        <v>20</v>
      </c>
      <c r="G25" s="18">
        <v>8</v>
      </c>
      <c r="H25" s="18" t="s">
        <v>18</v>
      </c>
      <c r="I25" s="2"/>
      <c r="J25" s="2"/>
      <c r="K25" s="2"/>
      <c r="L25" s="2"/>
      <c r="M25" s="2"/>
      <c r="N25" s="2"/>
      <c r="O25" s="2"/>
      <c r="P25" s="2"/>
      <c r="Q25" s="2"/>
      <c r="R25" s="2"/>
      <c r="S25"/>
      <c r="T25" s="29"/>
      <c r="U25" s="29"/>
      <c r="V25" s="29"/>
    </row>
    <row r="26" spans="1:22" x14ac:dyDescent="0.55000000000000004">
      <c r="A26" s="3"/>
      <c r="E26" s="18" t="s">
        <v>19</v>
      </c>
      <c r="G26" s="18">
        <v>8</v>
      </c>
      <c r="H26" s="18" t="s">
        <v>18</v>
      </c>
      <c r="I26" s="2"/>
      <c r="J26" s="2"/>
      <c r="K26" s="2"/>
      <c r="L26" s="2"/>
      <c r="M26" s="2"/>
      <c r="N26" s="2"/>
      <c r="O26" s="2"/>
      <c r="P26" s="2"/>
      <c r="Q26" s="2"/>
      <c r="R26" s="2"/>
      <c r="S26"/>
      <c r="T26" s="29"/>
      <c r="U26" s="29"/>
      <c r="V26" s="29"/>
    </row>
    <row r="27" spans="1:22" x14ac:dyDescent="0.55000000000000004">
      <c r="A27" s="3"/>
      <c r="E27" s="18" t="s">
        <v>21</v>
      </c>
      <c r="G27" s="18">
        <v>8</v>
      </c>
      <c r="H27" s="18" t="s">
        <v>18</v>
      </c>
      <c r="I27" s="2"/>
      <c r="J27" s="2"/>
      <c r="K27" s="2"/>
      <c r="L27" s="2"/>
      <c r="M27" s="2"/>
      <c r="N27" s="2"/>
      <c r="O27" s="2"/>
      <c r="P27" s="2"/>
      <c r="Q27" s="2"/>
      <c r="R27" s="2"/>
      <c r="S27"/>
      <c r="T27" s="29"/>
      <c r="U27" s="29"/>
      <c r="V27" s="29"/>
    </row>
    <row r="28" spans="1:22" x14ac:dyDescent="0.55000000000000004">
      <c r="A28" s="3"/>
      <c r="E28" s="18" t="s">
        <v>68</v>
      </c>
      <c r="G28" s="18">
        <v>8</v>
      </c>
      <c r="H28" s="18" t="s">
        <v>18</v>
      </c>
      <c r="I28" s="2"/>
      <c r="J28" s="2"/>
      <c r="K28" s="2"/>
      <c r="L28" s="2"/>
      <c r="M28" s="2"/>
      <c r="N28" s="2"/>
      <c r="O28" s="2"/>
      <c r="P28" s="2"/>
      <c r="Q28" s="2"/>
      <c r="R28" s="2"/>
      <c r="S28"/>
      <c r="T28" s="29"/>
      <c r="U28" s="29"/>
      <c r="V28" s="29"/>
    </row>
    <row r="29" spans="1:22" x14ac:dyDescent="0.55000000000000004">
      <c r="A29" s="3"/>
      <c r="E29" s="18" t="s">
        <v>69</v>
      </c>
      <c r="G29" s="18">
        <v>8</v>
      </c>
      <c r="H29" s="18" t="s">
        <v>18</v>
      </c>
      <c r="I29" s="2"/>
      <c r="J29" s="2"/>
      <c r="K29" s="2"/>
      <c r="L29" s="2"/>
      <c r="M29" s="2"/>
      <c r="N29" s="2"/>
      <c r="O29" s="2"/>
      <c r="P29" s="2"/>
      <c r="Q29" s="2"/>
      <c r="R29" s="2"/>
      <c r="S29"/>
      <c r="T29" s="29"/>
      <c r="U29" s="29"/>
      <c r="V29" s="29"/>
    </row>
    <row r="30" spans="1:22" x14ac:dyDescent="0.55000000000000004">
      <c r="A30" s="3"/>
      <c r="G30" s="18">
        <f>SUM(G24:G29)</f>
        <v>52</v>
      </c>
      <c r="H30" s="18" t="s">
        <v>18</v>
      </c>
      <c r="T30" s="29"/>
      <c r="U30" s="29"/>
      <c r="V30" s="29"/>
    </row>
    <row r="31" spans="1:22" x14ac:dyDescent="0.55000000000000004">
      <c r="A31" s="3"/>
      <c r="C31" s="30" t="s">
        <v>22</v>
      </c>
      <c r="D31" s="18" t="s">
        <v>162</v>
      </c>
    </row>
    <row r="32" spans="1:22" x14ac:dyDescent="0.55000000000000004">
      <c r="A32" s="3"/>
      <c r="D32" s="11" t="s">
        <v>163</v>
      </c>
      <c r="E32" s="10"/>
      <c r="F32" s="10"/>
      <c r="G32" s="10"/>
      <c r="H32" s="10"/>
      <c r="I32" s="10"/>
      <c r="J32" s="10"/>
      <c r="K32" s="10"/>
      <c r="O32" s="10"/>
      <c r="P32" s="10"/>
      <c r="Q32" s="10"/>
      <c r="R32" s="10"/>
      <c r="S32" s="116"/>
      <c r="T32" s="10"/>
    </row>
    <row r="33" spans="1:20" x14ac:dyDescent="0.55000000000000004">
      <c r="A33" s="3"/>
      <c r="D33" s="18" t="s">
        <v>23</v>
      </c>
      <c r="E33" s="10"/>
      <c r="F33" s="10"/>
      <c r="G33" s="10"/>
      <c r="H33" s="10"/>
      <c r="I33" s="10"/>
      <c r="J33" s="10"/>
      <c r="K33" s="10"/>
      <c r="L33" s="10"/>
      <c r="M33" s="10"/>
      <c r="N33" s="10"/>
      <c r="O33" s="10"/>
      <c r="P33" s="10"/>
      <c r="Q33" s="10"/>
      <c r="R33" s="10"/>
      <c r="S33" s="10"/>
    </row>
    <row r="34" spans="1:20" x14ac:dyDescent="0.55000000000000004">
      <c r="A34" s="3"/>
      <c r="E34" s="122">
        <v>45340</v>
      </c>
      <c r="F34" s="123"/>
      <c r="G34" s="123"/>
      <c r="H34" s="2" t="s">
        <v>62</v>
      </c>
      <c r="I34" s="127">
        <v>45711</v>
      </c>
      <c r="J34" s="128"/>
      <c r="K34" s="128"/>
      <c r="S34" s="10"/>
    </row>
    <row r="35" spans="1:20" x14ac:dyDescent="0.55000000000000004">
      <c r="A35" s="3"/>
      <c r="D35" s="18" t="s">
        <v>164</v>
      </c>
      <c r="E35" s="17"/>
      <c r="F35" s="25"/>
      <c r="G35" s="25"/>
      <c r="H35" s="2"/>
      <c r="I35" s="26"/>
      <c r="J35" s="27"/>
      <c r="K35" s="27"/>
      <c r="S35" s="116"/>
      <c r="T35" s="10"/>
    </row>
    <row r="36" spans="1:20" x14ac:dyDescent="0.55000000000000004">
      <c r="A36" s="3"/>
      <c r="C36" s="30" t="s">
        <v>24</v>
      </c>
      <c r="D36" s="18" t="s">
        <v>102</v>
      </c>
      <c r="S36" s="41"/>
    </row>
    <row r="37" spans="1:20" x14ac:dyDescent="0.55000000000000004">
      <c r="A37" s="3"/>
      <c r="C37" s="30" t="s">
        <v>25</v>
      </c>
      <c r="D37" s="18" t="s">
        <v>26</v>
      </c>
    </row>
    <row r="38" spans="1:20" x14ac:dyDescent="0.55000000000000004">
      <c r="A38" s="3" t="s">
        <v>92</v>
      </c>
      <c r="B38" s="18" t="s">
        <v>28</v>
      </c>
      <c r="D38" s="31" t="s">
        <v>70</v>
      </c>
      <c r="G38" s="20">
        <v>4500</v>
      </c>
      <c r="H38" s="10"/>
    </row>
    <row r="39" spans="1:20" x14ac:dyDescent="0.55000000000000004">
      <c r="D39" s="18" t="s">
        <v>71</v>
      </c>
      <c r="G39" s="20">
        <v>4000</v>
      </c>
      <c r="H39" s="10"/>
    </row>
    <row r="40" spans="1:20" x14ac:dyDescent="0.55000000000000004">
      <c r="D40" s="18" t="s">
        <v>165</v>
      </c>
      <c r="G40" s="20">
        <v>500</v>
      </c>
      <c r="H40" s="18" t="s">
        <v>29</v>
      </c>
      <c r="S40" s="116"/>
      <c r="T40" s="10"/>
    </row>
    <row r="41" spans="1:20" x14ac:dyDescent="0.55000000000000004">
      <c r="A41" s="3" t="s">
        <v>38</v>
      </c>
      <c r="B41" s="18" t="s">
        <v>30</v>
      </c>
      <c r="D41" s="18" t="s">
        <v>31</v>
      </c>
    </row>
    <row r="42" spans="1:20" x14ac:dyDescent="0.55000000000000004">
      <c r="A42" s="3" t="s">
        <v>47</v>
      </c>
      <c r="B42" s="18" t="s">
        <v>185</v>
      </c>
      <c r="D42" s="129" t="s">
        <v>186</v>
      </c>
      <c r="E42" s="130"/>
      <c r="F42" s="130"/>
      <c r="G42" s="131"/>
      <c r="H42" s="131"/>
      <c r="I42" s="131"/>
      <c r="J42" s="131"/>
    </row>
    <row r="43" spans="1:20" x14ac:dyDescent="0.55000000000000004">
      <c r="A43" s="3" t="s">
        <v>64</v>
      </c>
      <c r="B43" s="18" t="s">
        <v>33</v>
      </c>
      <c r="D43" s="18" t="s">
        <v>34</v>
      </c>
    </row>
    <row r="44" spans="1:20" x14ac:dyDescent="0.55000000000000004">
      <c r="D44" s="18" t="s">
        <v>35</v>
      </c>
    </row>
    <row r="45" spans="1:20" x14ac:dyDescent="0.55000000000000004">
      <c r="A45" s="3"/>
      <c r="D45" s="18" t="s">
        <v>36</v>
      </c>
      <c r="M45" s="119"/>
    </row>
    <row r="46" spans="1:20" x14ac:dyDescent="0.55000000000000004">
      <c r="A46" s="3"/>
      <c r="D46" s="18" t="s">
        <v>37</v>
      </c>
    </row>
    <row r="47" spans="1:20" x14ac:dyDescent="0.55000000000000004">
      <c r="A47" s="3" t="s">
        <v>65</v>
      </c>
      <c r="B47" s="18" t="s">
        <v>39</v>
      </c>
      <c r="D47" s="43" t="s">
        <v>85</v>
      </c>
      <c r="L47" s="21"/>
    </row>
    <row r="48" spans="1:20" x14ac:dyDescent="0.55000000000000004">
      <c r="D48" s="11" t="s">
        <v>40</v>
      </c>
    </row>
    <row r="49" spans="1:20" x14ac:dyDescent="0.55000000000000004">
      <c r="D49" s="11" t="s">
        <v>41</v>
      </c>
    </row>
    <row r="50" spans="1:20" x14ac:dyDescent="0.55000000000000004">
      <c r="D50" s="11" t="s">
        <v>42</v>
      </c>
    </row>
    <row r="51" spans="1:20" x14ac:dyDescent="0.55000000000000004">
      <c r="A51" s="3"/>
      <c r="C51" s="6" t="s">
        <v>43</v>
      </c>
      <c r="D51" s="11" t="s">
        <v>44</v>
      </c>
    </row>
    <row r="52" spans="1:20" x14ac:dyDescent="0.55000000000000004">
      <c r="A52" s="3"/>
      <c r="C52" s="6"/>
      <c r="D52" s="11" t="s">
        <v>45</v>
      </c>
    </row>
    <row r="53" spans="1:20" x14ac:dyDescent="0.55000000000000004">
      <c r="A53" s="3"/>
      <c r="C53" s="6" t="s">
        <v>43</v>
      </c>
      <c r="D53" s="11" t="s">
        <v>46</v>
      </c>
    </row>
    <row r="54" spans="1:20" x14ac:dyDescent="0.55000000000000004">
      <c r="A54" s="3"/>
      <c r="C54" s="120" t="s">
        <v>43</v>
      </c>
      <c r="D54" s="18" t="s">
        <v>166</v>
      </c>
      <c r="E54" s="22"/>
      <c r="F54" s="22"/>
      <c r="G54" s="22"/>
      <c r="H54" s="22"/>
      <c r="I54" s="22"/>
      <c r="J54" s="22"/>
      <c r="K54" s="22"/>
      <c r="L54" s="22"/>
      <c r="M54" s="22"/>
      <c r="N54" s="22"/>
      <c r="O54" s="22"/>
      <c r="P54" s="22"/>
      <c r="Q54" s="22"/>
      <c r="R54" s="22"/>
      <c r="S54" s="22"/>
    </row>
    <row r="55" spans="1:20" x14ac:dyDescent="0.55000000000000004">
      <c r="A55" s="3" t="s">
        <v>66</v>
      </c>
      <c r="B55" s="18" t="s">
        <v>48</v>
      </c>
      <c r="D55" s="45" t="s">
        <v>93</v>
      </c>
    </row>
    <row r="56" spans="1:20" x14ac:dyDescent="0.55000000000000004">
      <c r="D56" s="42" t="s">
        <v>167</v>
      </c>
      <c r="Q56" s="32"/>
      <c r="S56" s="41"/>
    </row>
    <row r="57" spans="1:20" x14ac:dyDescent="0.55000000000000004">
      <c r="D57" s="21" t="s">
        <v>183</v>
      </c>
      <c r="Q57" s="32"/>
      <c r="S57" s="41"/>
    </row>
    <row r="58" spans="1:20" x14ac:dyDescent="0.55000000000000004">
      <c r="A58" s="3"/>
      <c r="D58" s="45" t="s">
        <v>169</v>
      </c>
      <c r="S58" s="116"/>
      <c r="T58" s="10"/>
    </row>
    <row r="59" spans="1:20" x14ac:dyDescent="0.55000000000000004">
      <c r="D59" s="42" t="s">
        <v>170</v>
      </c>
    </row>
    <row r="60" spans="1:20" x14ac:dyDescent="0.55000000000000004">
      <c r="A60" s="3"/>
      <c r="D60" s="42" t="s">
        <v>171</v>
      </c>
    </row>
    <row r="61" spans="1:20" x14ac:dyDescent="0.55000000000000004">
      <c r="A61" s="3"/>
      <c r="D61" s="42" t="s">
        <v>172</v>
      </c>
    </row>
    <row r="62" spans="1:20" x14ac:dyDescent="0.55000000000000004">
      <c r="A62" s="3"/>
      <c r="D62" s="42" t="s">
        <v>86</v>
      </c>
    </row>
    <row r="63" spans="1:20" x14ac:dyDescent="0.55000000000000004">
      <c r="A63" s="3"/>
      <c r="D63" s="42" t="s">
        <v>87</v>
      </c>
    </row>
    <row r="64" spans="1:20" x14ac:dyDescent="0.55000000000000004">
      <c r="A64" s="3"/>
      <c r="D64" s="46" t="s">
        <v>88</v>
      </c>
    </row>
    <row r="65" spans="1:19" x14ac:dyDescent="0.55000000000000004">
      <c r="A65" s="3"/>
      <c r="D65" s="42" t="s">
        <v>175</v>
      </c>
    </row>
    <row r="66" spans="1:19" x14ac:dyDescent="0.55000000000000004">
      <c r="A66" s="3"/>
      <c r="D66" s="42" t="s">
        <v>89</v>
      </c>
    </row>
    <row r="67" spans="1:19" x14ac:dyDescent="0.55000000000000004">
      <c r="A67" s="3"/>
      <c r="D67" s="42" t="s">
        <v>90</v>
      </c>
    </row>
    <row r="68" spans="1:19" x14ac:dyDescent="0.55000000000000004">
      <c r="A68" s="3"/>
      <c r="D68" s="44" t="s">
        <v>174</v>
      </c>
      <c r="E68" s="42"/>
      <c r="F68" s="42"/>
      <c r="G68" s="42"/>
      <c r="H68" s="42"/>
      <c r="I68" s="42"/>
      <c r="J68" s="42"/>
      <c r="K68" s="42"/>
      <c r="L68" s="42"/>
      <c r="M68" s="42"/>
      <c r="N68" s="10"/>
      <c r="O68" s="10"/>
      <c r="P68" s="10"/>
      <c r="Q68" s="10"/>
      <c r="R68" s="10"/>
      <c r="S68" s="22"/>
    </row>
    <row r="69" spans="1:19" ht="18" customHeight="1" x14ac:dyDescent="0.55000000000000004">
      <c r="A69" s="3"/>
      <c r="D69" s="44" t="s">
        <v>173</v>
      </c>
      <c r="E69" s="47"/>
      <c r="F69" s="47"/>
      <c r="G69" s="47"/>
      <c r="H69" s="47"/>
      <c r="I69" s="47"/>
      <c r="J69" s="47"/>
      <c r="K69" s="47"/>
      <c r="L69" s="47"/>
      <c r="M69" s="47"/>
      <c r="S69" s="41"/>
    </row>
    <row r="70" spans="1:19" x14ac:dyDescent="0.55000000000000004">
      <c r="A70" s="3"/>
      <c r="D70" s="44" t="s">
        <v>105</v>
      </c>
      <c r="E70"/>
      <c r="F70"/>
      <c r="G70"/>
      <c r="H70"/>
      <c r="I70"/>
      <c r="J70"/>
      <c r="K70"/>
      <c r="L70"/>
      <c r="M70"/>
      <c r="N70"/>
      <c r="O70"/>
      <c r="P70"/>
      <c r="Q70"/>
      <c r="R70"/>
    </row>
    <row r="71" spans="1:19" x14ac:dyDescent="0.55000000000000004">
      <c r="A71" s="3"/>
      <c r="C71" s="18" t="s">
        <v>49</v>
      </c>
    </row>
    <row r="72" spans="1:19" x14ac:dyDescent="0.55000000000000004">
      <c r="A72" s="3"/>
      <c r="C72" s="18" t="s">
        <v>50</v>
      </c>
    </row>
    <row r="73" spans="1:19" x14ac:dyDescent="0.55000000000000004">
      <c r="A73" s="3"/>
      <c r="B73" s="18" t="s">
        <v>51</v>
      </c>
      <c r="C73" s="18" t="s">
        <v>176</v>
      </c>
    </row>
    <row r="74" spans="1:19" x14ac:dyDescent="0.55000000000000004">
      <c r="A74" s="3"/>
      <c r="C74" s="18" t="s">
        <v>177</v>
      </c>
    </row>
    <row r="75" spans="1:19" x14ac:dyDescent="0.55000000000000004">
      <c r="A75" s="3"/>
      <c r="C75" s="18" t="s">
        <v>178</v>
      </c>
    </row>
    <row r="76" spans="1:19" x14ac:dyDescent="0.55000000000000004">
      <c r="A76" s="3"/>
      <c r="C76" s="18" t="s">
        <v>179</v>
      </c>
    </row>
    <row r="77" spans="1:19" x14ac:dyDescent="0.55000000000000004">
      <c r="A77" s="3"/>
      <c r="C77" s="18" t="s">
        <v>52</v>
      </c>
    </row>
    <row r="78" spans="1:19" x14ac:dyDescent="0.55000000000000004">
      <c r="A78" s="3"/>
      <c r="C78" s="18" t="s">
        <v>180</v>
      </c>
    </row>
    <row r="79" spans="1:19" x14ac:dyDescent="0.55000000000000004">
      <c r="A79" s="3"/>
      <c r="C79" s="18" t="s">
        <v>72</v>
      </c>
    </row>
    <row r="80" spans="1:19" x14ac:dyDescent="0.55000000000000004">
      <c r="A80" s="3"/>
      <c r="C80" s="18" t="s">
        <v>53</v>
      </c>
    </row>
    <row r="81" spans="1:15" x14ac:dyDescent="0.55000000000000004">
      <c r="A81" s="3"/>
      <c r="C81" s="18" t="s">
        <v>54</v>
      </c>
    </row>
    <row r="82" spans="1:15" x14ac:dyDescent="0.55000000000000004">
      <c r="A82" s="3"/>
    </row>
    <row r="83" spans="1:15" x14ac:dyDescent="0.55000000000000004">
      <c r="A83" s="3"/>
    </row>
    <row r="84" spans="1:15" x14ac:dyDescent="0.55000000000000004">
      <c r="A84" s="3"/>
      <c r="C84" s="10"/>
      <c r="D84" s="10"/>
      <c r="E84" s="10"/>
      <c r="F84" s="10"/>
      <c r="G84" s="10"/>
      <c r="H84" s="10"/>
      <c r="I84" s="10"/>
      <c r="M84" s="12"/>
      <c r="N84" s="12"/>
      <c r="O84" s="12"/>
    </row>
    <row r="85" spans="1:15" s="14" customFormat="1" x14ac:dyDescent="0.55000000000000004">
      <c r="A85" s="3"/>
      <c r="B85" s="18"/>
      <c r="C85" s="18"/>
      <c r="D85" s="18"/>
      <c r="E85" s="18"/>
      <c r="F85" s="18"/>
      <c r="G85" s="18"/>
      <c r="H85" s="18"/>
      <c r="I85" s="18"/>
      <c r="J85" s="18"/>
      <c r="K85" s="18"/>
      <c r="L85" s="18"/>
      <c r="M85" s="13"/>
      <c r="N85" s="13"/>
      <c r="O85" s="13"/>
    </row>
    <row r="86" spans="1:15" x14ac:dyDescent="0.55000000000000004">
      <c r="A86" s="3"/>
      <c r="M86" s="12"/>
      <c r="N86" s="12"/>
      <c r="O86" s="12"/>
    </row>
    <row r="87" spans="1:15" x14ac:dyDescent="0.55000000000000004">
      <c r="A87" s="3"/>
      <c r="M87" s="12"/>
      <c r="N87" s="12"/>
      <c r="O87" s="12"/>
    </row>
    <row r="88" spans="1:15" x14ac:dyDescent="0.55000000000000004">
      <c r="A88" s="15"/>
      <c r="B88" s="12"/>
      <c r="C88" s="12"/>
      <c r="D88" s="12"/>
      <c r="E88" s="12"/>
      <c r="F88" s="12"/>
      <c r="G88" s="12"/>
      <c r="H88" s="12"/>
      <c r="I88" s="12"/>
      <c r="J88" s="12"/>
      <c r="K88" s="12"/>
      <c r="L88" s="12"/>
      <c r="M88" s="12"/>
      <c r="N88" s="12"/>
      <c r="O88" s="12"/>
    </row>
    <row r="89" spans="1:15" x14ac:dyDescent="0.55000000000000004">
      <c r="A89" s="3"/>
    </row>
    <row r="90" spans="1:15" x14ac:dyDescent="0.55000000000000004">
      <c r="A90" s="2"/>
    </row>
  </sheetData>
  <mergeCells count="6">
    <mergeCell ref="D42:J42"/>
    <mergeCell ref="P1:R1"/>
    <mergeCell ref="E5:G5"/>
    <mergeCell ref="E23:H23"/>
    <mergeCell ref="E34:G34"/>
    <mergeCell ref="I34:K3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4B9A-880B-4C21-A08E-774C863F8670}">
  <dimension ref="A1:P50"/>
  <sheetViews>
    <sheetView workbookViewId="0">
      <selection activeCell="C5" sqref="C5"/>
    </sheetView>
  </sheetViews>
  <sheetFormatPr defaultColWidth="8.08203125" defaultRowHeight="18" x14ac:dyDescent="0.55000000000000004"/>
  <cols>
    <col min="1" max="1" width="2.6640625" style="18" customWidth="1"/>
    <col min="2" max="2" width="11.6640625" style="18" customWidth="1"/>
    <col min="3" max="3" width="21.9140625" style="18" customWidth="1"/>
    <col min="4" max="4" width="20.5" style="18" customWidth="1"/>
    <col min="5" max="5" width="8.1640625" style="18" customWidth="1"/>
    <col min="6" max="6" width="13.1640625" style="18" bestFit="1" customWidth="1"/>
    <col min="7" max="7" width="10.1640625" style="18" bestFit="1" customWidth="1"/>
    <col min="8" max="9" width="8.6640625" style="18" customWidth="1"/>
    <col min="10" max="11" width="6.6640625" style="18" bestFit="1" customWidth="1"/>
    <col min="12" max="12" width="10.4140625" style="18" customWidth="1"/>
    <col min="13" max="13" width="12" style="18" customWidth="1"/>
    <col min="14" max="14" width="11.5" style="18" customWidth="1"/>
    <col min="15" max="15" width="29.9140625" style="18" customWidth="1"/>
    <col min="16" max="16384" width="8.08203125" style="18"/>
  </cols>
  <sheetData>
    <row r="1" spans="2:15" ht="22.5" x14ac:dyDescent="0.55000000000000004">
      <c r="B1" s="23"/>
      <c r="C1" s="1"/>
      <c r="D1" s="1"/>
      <c r="E1" s="102" t="s">
        <v>181</v>
      </c>
      <c r="F1" s="103" t="s">
        <v>142</v>
      </c>
      <c r="G1" s="1" t="s">
        <v>143</v>
      </c>
      <c r="H1" s="1"/>
      <c r="I1" s="1"/>
      <c r="J1" s="1"/>
    </row>
    <row r="2" spans="2:15" ht="20" x14ac:dyDescent="0.55000000000000004">
      <c r="B2" s="106" t="s">
        <v>107</v>
      </c>
      <c r="C2" s="53">
        <v>45732</v>
      </c>
      <c r="D2" s="104" t="str">
        <f>TEXT(C2,"aaaa")</f>
        <v>日曜日</v>
      </c>
      <c r="E2" s="52"/>
      <c r="J2" s="54"/>
      <c r="K2" s="54"/>
      <c r="L2" s="50"/>
      <c r="M2" s="50"/>
    </row>
    <row r="3" spans="2:15" s="55" customFormat="1" ht="22.5" x14ac:dyDescent="0.55000000000000004">
      <c r="B3" s="107" t="s">
        <v>185</v>
      </c>
      <c r="C3" s="121" t="s">
        <v>186</v>
      </c>
      <c r="D3" s="108"/>
      <c r="E3" s="52"/>
      <c r="N3" s="18"/>
      <c r="O3" s="18" t="e">
        <f>+C2-C3</f>
        <v>#VALUE!</v>
      </c>
    </row>
    <row r="4" spans="2:15" s="55" customFormat="1" ht="22.5" x14ac:dyDescent="0.55000000000000004">
      <c r="B4" s="56"/>
      <c r="C4" s="57"/>
      <c r="D4" s="58"/>
    </row>
    <row r="5" spans="2:15" ht="30" x14ac:dyDescent="0.55000000000000004">
      <c r="B5" s="59" t="s">
        <v>108</v>
      </c>
      <c r="C5" s="60"/>
      <c r="D5" s="61"/>
      <c r="E5" s="62" t="s">
        <v>109</v>
      </c>
      <c r="F5" s="63"/>
      <c r="G5" s="64"/>
      <c r="H5" s="64"/>
      <c r="I5" s="64"/>
      <c r="J5" s="65"/>
    </row>
    <row r="6" spans="2:15" ht="26.5" x14ac:dyDescent="0.55000000000000004">
      <c r="B6" s="59" t="s">
        <v>110</v>
      </c>
      <c r="C6" s="60"/>
      <c r="D6" s="61"/>
      <c r="E6" s="62" t="s">
        <v>111</v>
      </c>
      <c r="F6" s="66"/>
      <c r="G6" s="64"/>
      <c r="H6" s="64"/>
      <c r="I6" s="64"/>
      <c r="J6" s="65"/>
      <c r="L6" s="67"/>
      <c r="N6" s="50"/>
    </row>
    <row r="7" spans="2:15" ht="26.5" x14ac:dyDescent="0.55000000000000004">
      <c r="B7" s="68"/>
      <c r="C7" s="69"/>
      <c r="D7" s="70"/>
      <c r="E7" s="62" t="s">
        <v>112</v>
      </c>
      <c r="F7" s="66"/>
      <c r="G7" s="64"/>
      <c r="H7" s="64"/>
      <c r="I7" s="64"/>
      <c r="J7" s="65"/>
      <c r="L7" s="67"/>
    </row>
    <row r="8" spans="2:15" s="55" customFormat="1" ht="22.5" x14ac:dyDescent="0.55000000000000004">
      <c r="B8" s="56"/>
      <c r="C8" s="57"/>
      <c r="D8" s="58"/>
    </row>
    <row r="9" spans="2:15" x14ac:dyDescent="0.55000000000000004">
      <c r="B9" s="18" t="s">
        <v>113</v>
      </c>
    </row>
    <row r="10" spans="2:15" x14ac:dyDescent="0.55000000000000004">
      <c r="B10" s="18" t="s">
        <v>0</v>
      </c>
    </row>
    <row r="11" spans="2:15" ht="26.5" x14ac:dyDescent="0.55000000000000004">
      <c r="B11" s="18" t="s">
        <v>114</v>
      </c>
      <c r="C11" s="109"/>
    </row>
    <row r="12" spans="2:15" x14ac:dyDescent="0.55000000000000004">
      <c r="C12" s="71" t="s">
        <v>115</v>
      </c>
      <c r="D12" s="71" t="s">
        <v>116</v>
      </c>
      <c r="E12" s="71" t="s">
        <v>117</v>
      </c>
      <c r="F12" s="71" t="s">
        <v>118</v>
      </c>
    </row>
    <row r="13" spans="2:15" ht="22.5" x14ac:dyDescent="0.55000000000000004">
      <c r="B13" s="18" t="s">
        <v>119</v>
      </c>
      <c r="C13" s="35" t="s">
        <v>73</v>
      </c>
      <c r="D13" s="112">
        <v>4500</v>
      </c>
      <c r="E13" s="74"/>
      <c r="F13" s="75">
        <f>+D13*E13</f>
        <v>0</v>
      </c>
      <c r="H13" s="55"/>
    </row>
    <row r="14" spans="2:15" ht="22.5" x14ac:dyDescent="0.55000000000000004">
      <c r="C14" s="35" t="s">
        <v>83</v>
      </c>
      <c r="D14" s="112">
        <v>4500</v>
      </c>
      <c r="E14" s="74"/>
      <c r="F14" s="75">
        <f>+D14*E14</f>
        <v>0</v>
      </c>
      <c r="H14" s="55"/>
    </row>
    <row r="15" spans="2:15" ht="22.5" x14ac:dyDescent="0.55000000000000004">
      <c r="C15" s="35" t="s">
        <v>74</v>
      </c>
      <c r="D15" s="112">
        <v>4000</v>
      </c>
      <c r="E15" s="74"/>
      <c r="F15" s="75">
        <f>+D15*E15</f>
        <v>0</v>
      </c>
      <c r="H15" s="55"/>
    </row>
    <row r="16" spans="2:15" ht="22.5" x14ac:dyDescent="0.55000000000000004">
      <c r="C16" s="35" t="s">
        <v>84</v>
      </c>
      <c r="D16" s="112">
        <v>4000</v>
      </c>
      <c r="E16" s="74"/>
      <c r="F16" s="76">
        <f>+D16*E16</f>
        <v>0</v>
      </c>
      <c r="H16" s="55"/>
    </row>
    <row r="17" spans="2:13" ht="23" thickBot="1" x14ac:dyDescent="0.6">
      <c r="C17" s="72" t="s">
        <v>184</v>
      </c>
      <c r="D17" s="73">
        <v>500</v>
      </c>
      <c r="E17" s="77"/>
      <c r="F17" s="76">
        <f>D17*E17</f>
        <v>0</v>
      </c>
      <c r="H17" s="55"/>
    </row>
    <row r="18" spans="2:13" ht="23" thickBot="1" x14ac:dyDescent="0.6">
      <c r="D18" s="113" t="s">
        <v>155</v>
      </c>
      <c r="E18" s="78">
        <f>SUM(E13:E16)</f>
        <v>0</v>
      </c>
      <c r="F18" s="79">
        <f>SUM(F13:F17)</f>
        <v>0</v>
      </c>
      <c r="H18" s="55"/>
    </row>
    <row r="19" spans="2:13" ht="27" thickBot="1" x14ac:dyDescent="0.6">
      <c r="B19" s="80" t="s">
        <v>120</v>
      </c>
      <c r="C19" s="110"/>
      <c r="D19" s="109" t="s">
        <v>145</v>
      </c>
    </row>
    <row r="20" spans="2:13" ht="22.5" x14ac:dyDescent="0.55000000000000004">
      <c r="B20" s="18" t="s">
        <v>150</v>
      </c>
      <c r="C20" s="81"/>
      <c r="D20" s="81"/>
      <c r="E20" s="81"/>
      <c r="F20" s="81"/>
    </row>
    <row r="21" spans="2:13" x14ac:dyDescent="0.55000000000000004">
      <c r="B21" s="10" t="s">
        <v>151</v>
      </c>
      <c r="C21" s="10"/>
      <c r="D21" s="10"/>
      <c r="E21" s="10"/>
      <c r="F21" s="10"/>
    </row>
    <row r="22" spans="2:13" x14ac:dyDescent="0.55000000000000004">
      <c r="B22" s="10" t="s">
        <v>152</v>
      </c>
      <c r="C22" s="10"/>
      <c r="D22" s="10"/>
      <c r="E22" s="10"/>
      <c r="F22" s="10"/>
    </row>
    <row r="23" spans="2:13" x14ac:dyDescent="0.55000000000000004">
      <c r="B23" s="10" t="s">
        <v>153</v>
      </c>
      <c r="C23" s="10"/>
      <c r="D23" s="10"/>
      <c r="E23" s="10"/>
      <c r="F23" s="10"/>
    </row>
    <row r="24" spans="2:13" ht="22.5" x14ac:dyDescent="0.55000000000000004">
      <c r="B24" s="10"/>
      <c r="C24" s="55" t="s">
        <v>121</v>
      </c>
      <c r="D24" s="55"/>
      <c r="E24" s="55" t="s">
        <v>122</v>
      </c>
      <c r="F24" s="10"/>
    </row>
    <row r="25" spans="2:13" ht="22.5" x14ac:dyDescent="0.55000000000000004">
      <c r="B25" s="10"/>
      <c r="C25" s="55" t="s">
        <v>123</v>
      </c>
      <c r="D25" s="55"/>
      <c r="E25" s="55" t="s">
        <v>124</v>
      </c>
      <c r="F25" s="10"/>
    </row>
    <row r="26" spans="2:13" ht="22.5" x14ac:dyDescent="0.55000000000000004">
      <c r="B26" s="10"/>
      <c r="C26" s="55" t="s">
        <v>125</v>
      </c>
      <c r="D26" s="55"/>
      <c r="E26" s="55" t="s">
        <v>126</v>
      </c>
    </row>
    <row r="27" spans="2:13" x14ac:dyDescent="0.55000000000000004">
      <c r="B27" s="10"/>
    </row>
    <row r="28" spans="2:13" x14ac:dyDescent="0.55000000000000004">
      <c r="B28" s="114" t="s">
        <v>154</v>
      </c>
      <c r="C28" s="10"/>
      <c r="D28" s="10"/>
      <c r="E28" s="10"/>
      <c r="F28" s="10"/>
      <c r="H28" s="134" t="s">
        <v>77</v>
      </c>
      <c r="I28" s="135"/>
      <c r="J28" s="135"/>
      <c r="K28" s="136"/>
      <c r="L28" s="137"/>
      <c r="M28" s="131"/>
    </row>
    <row r="29" spans="2:13" x14ac:dyDescent="0.55000000000000004">
      <c r="B29" s="36" t="s">
        <v>75</v>
      </c>
      <c r="C29" s="10"/>
      <c r="D29" s="10"/>
      <c r="E29" s="10"/>
      <c r="F29" s="10"/>
      <c r="H29" s="135"/>
      <c r="I29" s="135"/>
      <c r="J29" s="135"/>
      <c r="K29" s="136"/>
      <c r="L29" s="137"/>
      <c r="M29" s="131"/>
    </row>
    <row r="30" spans="2:13" x14ac:dyDescent="0.55000000000000004">
      <c r="B30" s="37" t="s">
        <v>76</v>
      </c>
      <c r="C30" s="10"/>
      <c r="D30" s="10"/>
      <c r="E30" s="10"/>
      <c r="F30" s="10"/>
      <c r="H30" s="131"/>
      <c r="I30" s="131"/>
      <c r="J30" s="131"/>
      <c r="K30" s="131"/>
      <c r="L30" s="131"/>
      <c r="M30" s="131"/>
    </row>
    <row r="31" spans="2:13" x14ac:dyDescent="0.55000000000000004">
      <c r="B31" s="33" t="s">
        <v>78</v>
      </c>
      <c r="C31" s="10"/>
      <c r="D31" s="10"/>
      <c r="E31" s="10"/>
      <c r="F31" s="10"/>
    </row>
    <row r="32" spans="2:13" x14ac:dyDescent="0.55000000000000004">
      <c r="B32" s="48" t="s">
        <v>101</v>
      </c>
      <c r="C32" s="10"/>
      <c r="D32" s="10"/>
      <c r="E32" s="10"/>
      <c r="F32" s="10"/>
    </row>
    <row r="33" spans="1:16" x14ac:dyDescent="0.55000000000000004">
      <c r="B33" s="48"/>
      <c r="C33" s="10"/>
      <c r="D33" s="10"/>
      <c r="E33" s="10"/>
      <c r="F33" s="10"/>
    </row>
    <row r="34" spans="1:16" ht="26.5" x14ac:dyDescent="0.55000000000000004">
      <c r="B34" s="52" t="s">
        <v>127</v>
      </c>
      <c r="C34" s="67"/>
      <c r="D34" s="67"/>
      <c r="F34" s="10"/>
    </row>
    <row r="35" spans="1:16" x14ac:dyDescent="0.55000000000000004">
      <c r="B35" s="82" t="s">
        <v>128</v>
      </c>
      <c r="F35" s="10"/>
      <c r="H35" s="83" t="s">
        <v>149</v>
      </c>
      <c r="I35" s="84"/>
      <c r="J35" s="83" t="s">
        <v>129</v>
      </c>
      <c r="K35" s="84"/>
    </row>
    <row r="36" spans="1:16" ht="36" x14ac:dyDescent="0.55000000000000004">
      <c r="B36" s="2" t="s">
        <v>130</v>
      </c>
      <c r="E36" s="85" t="s">
        <v>131</v>
      </c>
      <c r="F36" s="85" t="s">
        <v>132</v>
      </c>
      <c r="G36" s="38" t="s">
        <v>79</v>
      </c>
      <c r="H36" s="105" t="s">
        <v>144</v>
      </c>
      <c r="I36" s="105" t="s">
        <v>148</v>
      </c>
      <c r="J36" s="86" t="s">
        <v>133</v>
      </c>
      <c r="K36" s="87" t="s">
        <v>134</v>
      </c>
      <c r="L36" s="51" t="s">
        <v>80</v>
      </c>
      <c r="M36" s="34" t="s">
        <v>81</v>
      </c>
      <c r="N36" s="34" t="s">
        <v>82</v>
      </c>
    </row>
    <row r="37" spans="1:16" ht="26.4" customHeight="1" x14ac:dyDescent="0.55000000000000004">
      <c r="B37" s="88" t="s">
        <v>135</v>
      </c>
      <c r="C37" s="89" t="s">
        <v>136</v>
      </c>
      <c r="D37" s="89" t="str">
        <f>PHONETIC(C37)</f>
        <v>ニホン ハナコ</v>
      </c>
      <c r="E37" s="90">
        <v>4</v>
      </c>
      <c r="F37" s="90" t="s">
        <v>147</v>
      </c>
      <c r="G37" s="39">
        <v>44997</v>
      </c>
      <c r="H37" s="90">
        <v>180</v>
      </c>
      <c r="I37" s="91"/>
      <c r="J37" s="92"/>
      <c r="K37" s="93" t="s">
        <v>137</v>
      </c>
      <c r="L37" s="49" t="s">
        <v>103</v>
      </c>
      <c r="M37" s="40" t="s">
        <v>95</v>
      </c>
      <c r="N37" s="40" t="s">
        <v>96</v>
      </c>
    </row>
    <row r="38" spans="1:16" ht="36" customHeight="1" x14ac:dyDescent="0.55000000000000004">
      <c r="B38" s="94" t="s">
        <v>138</v>
      </c>
      <c r="C38" s="95" t="s">
        <v>156</v>
      </c>
      <c r="D38" s="138" t="s">
        <v>157</v>
      </c>
      <c r="E38" s="139"/>
      <c r="F38" s="132" t="s">
        <v>146</v>
      </c>
      <c r="H38" s="2"/>
      <c r="I38" s="2"/>
      <c r="J38" s="2"/>
      <c r="K38" s="2"/>
    </row>
    <row r="39" spans="1:16" ht="26.5" x14ac:dyDescent="0.55000000000000004">
      <c r="B39" s="96"/>
      <c r="C39" s="97"/>
      <c r="D39" s="140"/>
      <c r="E39" s="140"/>
      <c r="F39" s="133"/>
      <c r="H39" s="83" t="s">
        <v>149</v>
      </c>
      <c r="I39" s="84"/>
      <c r="J39" s="83" t="s">
        <v>129</v>
      </c>
      <c r="K39" s="84"/>
      <c r="N39" s="67"/>
    </row>
    <row r="40" spans="1:16" s="2" customFormat="1" ht="36" x14ac:dyDescent="0.55000000000000004">
      <c r="B40" s="71" t="s">
        <v>139</v>
      </c>
      <c r="C40" s="71" t="s">
        <v>140</v>
      </c>
      <c r="D40" s="71" t="s">
        <v>141</v>
      </c>
      <c r="E40" s="85" t="s">
        <v>131</v>
      </c>
      <c r="F40" s="71" t="s">
        <v>132</v>
      </c>
      <c r="G40" s="38" t="s">
        <v>79</v>
      </c>
      <c r="H40" s="105" t="s">
        <v>144</v>
      </c>
      <c r="I40" s="105" t="s">
        <v>148</v>
      </c>
      <c r="J40" s="86" t="s">
        <v>133</v>
      </c>
      <c r="K40" s="87" t="s">
        <v>134</v>
      </c>
      <c r="L40" s="51" t="s">
        <v>80</v>
      </c>
      <c r="M40" s="34" t="s">
        <v>81</v>
      </c>
      <c r="N40" s="34" t="s">
        <v>82</v>
      </c>
      <c r="P40" s="98"/>
    </row>
    <row r="41" spans="1:16" ht="26.5" x14ac:dyDescent="0.55000000000000004">
      <c r="B41" s="99"/>
      <c r="C41" s="72"/>
      <c r="D41" s="72" t="str">
        <f t="shared" ref="D41:D50" si="0">PHONETIC(C41)</f>
        <v/>
      </c>
      <c r="E41" s="71"/>
      <c r="F41" s="71"/>
      <c r="G41" s="111"/>
      <c r="H41" s="100"/>
      <c r="I41" s="100"/>
      <c r="J41" s="86"/>
      <c r="K41" s="87"/>
      <c r="L41" s="72"/>
      <c r="M41" s="72"/>
      <c r="N41" s="115"/>
    </row>
    <row r="42" spans="1:16" ht="26.5" x14ac:dyDescent="0.55000000000000004">
      <c r="B42" s="101"/>
      <c r="C42" s="72"/>
      <c r="D42" s="72" t="str">
        <f t="shared" si="0"/>
        <v/>
      </c>
      <c r="E42" s="71"/>
      <c r="F42" s="71"/>
      <c r="G42" s="111"/>
      <c r="H42" s="100"/>
      <c r="I42" s="100"/>
      <c r="J42" s="86"/>
      <c r="K42" s="87"/>
      <c r="L42" s="72"/>
      <c r="M42" s="72"/>
      <c r="N42" s="115"/>
    </row>
    <row r="43" spans="1:16" ht="26.5" x14ac:dyDescent="0.55000000000000004">
      <c r="B43" s="101"/>
      <c r="C43" s="72"/>
      <c r="D43" s="72" t="str">
        <f t="shared" si="0"/>
        <v/>
      </c>
      <c r="E43" s="71"/>
      <c r="F43" s="71"/>
      <c r="G43" s="111"/>
      <c r="H43" s="100"/>
      <c r="I43" s="100"/>
      <c r="J43" s="86"/>
      <c r="K43" s="87"/>
      <c r="L43" s="72"/>
      <c r="M43" s="72"/>
      <c r="N43" s="115"/>
    </row>
    <row r="44" spans="1:16" ht="26.5" x14ac:dyDescent="0.55000000000000004">
      <c r="B44" s="101"/>
      <c r="C44" s="72"/>
      <c r="D44" s="72" t="str">
        <f t="shared" si="0"/>
        <v/>
      </c>
      <c r="E44" s="71"/>
      <c r="F44" s="71"/>
      <c r="G44" s="111"/>
      <c r="H44" s="100"/>
      <c r="I44" s="100"/>
      <c r="J44" s="86"/>
      <c r="K44" s="87"/>
      <c r="L44" s="72"/>
      <c r="M44" s="72"/>
      <c r="N44" s="115"/>
    </row>
    <row r="45" spans="1:16" ht="26.5" x14ac:dyDescent="0.55000000000000004">
      <c r="A45" s="18">
        <v>5</v>
      </c>
      <c r="B45" s="101"/>
      <c r="C45" s="72"/>
      <c r="D45" s="72" t="str">
        <f t="shared" si="0"/>
        <v/>
      </c>
      <c r="E45" s="71"/>
      <c r="F45" s="71"/>
      <c r="G45" s="111"/>
      <c r="H45" s="100"/>
      <c r="I45" s="100"/>
      <c r="J45" s="86"/>
      <c r="K45" s="87"/>
      <c r="L45" s="72"/>
      <c r="M45" s="72"/>
      <c r="N45" s="115"/>
    </row>
    <row r="46" spans="1:16" ht="26.5" x14ac:dyDescent="0.55000000000000004">
      <c r="B46" s="101"/>
      <c r="C46" s="72"/>
      <c r="D46" s="72" t="str">
        <f t="shared" si="0"/>
        <v/>
      </c>
      <c r="E46" s="71"/>
      <c r="F46" s="71"/>
      <c r="G46" s="111"/>
      <c r="H46" s="100"/>
      <c r="I46" s="100"/>
      <c r="J46" s="86"/>
      <c r="K46" s="87"/>
      <c r="L46" s="72"/>
      <c r="M46" s="72"/>
      <c r="N46" s="115"/>
    </row>
    <row r="47" spans="1:16" ht="26.5" x14ac:dyDescent="0.55000000000000004">
      <c r="B47" s="101"/>
      <c r="C47" s="72"/>
      <c r="D47" s="72" t="str">
        <f t="shared" si="0"/>
        <v/>
      </c>
      <c r="E47" s="71"/>
      <c r="F47" s="71"/>
      <c r="G47" s="111"/>
      <c r="H47" s="100"/>
      <c r="I47" s="100"/>
      <c r="J47" s="86"/>
      <c r="K47" s="87"/>
      <c r="L47" s="72"/>
      <c r="M47" s="72"/>
      <c r="N47" s="115"/>
    </row>
    <row r="48" spans="1:16" ht="26.5" x14ac:dyDescent="0.55000000000000004">
      <c r="B48" s="101"/>
      <c r="C48" s="72"/>
      <c r="D48" s="72" t="str">
        <f t="shared" si="0"/>
        <v/>
      </c>
      <c r="E48" s="71"/>
      <c r="F48" s="71"/>
      <c r="G48" s="111"/>
      <c r="H48" s="100"/>
      <c r="I48" s="100"/>
      <c r="J48" s="86"/>
      <c r="K48" s="87"/>
      <c r="L48" s="72"/>
      <c r="M48" s="72"/>
      <c r="N48" s="115"/>
    </row>
    <row r="49" spans="1:14" ht="26.5" x14ac:dyDescent="0.55000000000000004">
      <c r="B49" s="101"/>
      <c r="C49" s="72"/>
      <c r="D49" s="72" t="str">
        <f t="shared" si="0"/>
        <v/>
      </c>
      <c r="E49" s="71"/>
      <c r="F49" s="71"/>
      <c r="G49" s="111"/>
      <c r="H49" s="100"/>
      <c r="I49" s="100"/>
      <c r="J49" s="86"/>
      <c r="K49" s="87"/>
      <c r="L49" s="72"/>
      <c r="M49" s="72"/>
      <c r="N49" s="115"/>
    </row>
    <row r="50" spans="1:14" ht="26.5" x14ac:dyDescent="0.55000000000000004">
      <c r="A50" s="18">
        <v>10</v>
      </c>
      <c r="B50" s="101"/>
      <c r="C50" s="72"/>
      <c r="D50" s="72" t="str">
        <f t="shared" si="0"/>
        <v/>
      </c>
      <c r="E50" s="71"/>
      <c r="F50" s="71"/>
      <c r="G50" s="111"/>
      <c r="H50" s="100"/>
      <c r="I50" s="100"/>
      <c r="J50" s="86"/>
      <c r="K50" s="87"/>
      <c r="L50" s="72"/>
      <c r="M50" s="72"/>
      <c r="N50" s="115"/>
    </row>
  </sheetData>
  <mergeCells count="3">
    <mergeCell ref="F38:F39"/>
    <mergeCell ref="H28:M30"/>
    <mergeCell ref="D38:E3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佳会子 小笹</cp:lastModifiedBy>
  <cp:lastPrinted>2023-10-26T04:48:56Z</cp:lastPrinted>
  <dcterms:created xsi:type="dcterms:W3CDTF">2022-06-13T12:50:57Z</dcterms:created>
  <dcterms:modified xsi:type="dcterms:W3CDTF">2025-01-30T15:09:38Z</dcterms:modified>
</cp:coreProperties>
</file>