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1BE4660A-81D9-45F8-AA62-FDB3D2CB80E6}" xr6:coauthVersionLast="47" xr6:coauthVersionMax="47" xr10:uidLastSave="{00000000-0000-0000-0000-000000000000}"/>
  <bookViews>
    <workbookView xWindow="-108" yWindow="-108" windowWidth="23256" windowHeight="12576" xr2:uid="{00000000-000D-0000-FFFF-FFFF00000000}"/>
  </bookViews>
  <sheets>
    <sheet name="241117要項(追加募集）" sheetId="2" r:id="rId1"/>
    <sheet name="申込書(午前の部)" sheetId="10" r:id="rId2"/>
    <sheet name="申込書(午後の部)" sheetId="12" r:id="rId3"/>
  </sheets>
  <definedNames>
    <definedName name="_xlnm.Print_Area" localSheetId="0">'241117要項(追加募集）'!$A$2:$L$43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0" l="1"/>
  <c r="E19" i="12"/>
  <c r="F17" i="10"/>
  <c r="F17" i="12"/>
  <c r="F18" i="12"/>
  <c r="F16" i="12"/>
  <c r="F15" i="12"/>
  <c r="F14" i="12"/>
  <c r="D3" i="12"/>
  <c r="D2" i="12"/>
  <c r="F18" i="10"/>
  <c r="F16" i="10"/>
  <c r="F15" i="10"/>
  <c r="F14" i="10"/>
  <c r="F13" i="10"/>
  <c r="D3" i="10"/>
  <c r="D2" i="10"/>
  <c r="D46" i="10"/>
  <c r="D35" i="10"/>
  <c r="D47" i="12"/>
  <c r="D47" i="10"/>
  <c r="D35" i="12"/>
  <c r="D45" i="10"/>
  <c r="D46" i="12"/>
  <c r="D41" i="12"/>
  <c r="D45" i="12"/>
  <c r="D42" i="12"/>
  <c r="D43" i="12"/>
  <c r="D48" i="12"/>
  <c r="D44" i="12"/>
  <c r="D40" i="12"/>
  <c r="D39" i="12"/>
  <c r="D48" i="10"/>
  <c r="D41" i="10"/>
  <c r="D44" i="10"/>
  <c r="D43" i="10"/>
  <c r="D42" i="10"/>
  <c r="D40" i="10"/>
  <c r="D39" i="10"/>
  <c r="F19" i="10" l="1"/>
  <c r="E28" i="2" l="1"/>
  <c r="F13" i="12"/>
  <c r="F19" i="12"/>
</calcChain>
</file>

<file path=xl/sharedStrings.xml><?xml version="1.0" encoding="utf-8"?>
<sst xmlns="http://schemas.openxmlformats.org/spreadsheetml/2006/main" count="186" uniqueCount="116">
  <si>
    <t>参加人数</t>
    <rPh sb="0" eb="2">
      <t>サンカ</t>
    </rPh>
    <rPh sb="2" eb="4">
      <t>ニンズウ</t>
    </rPh>
    <phoneticPr fontId="3"/>
  </si>
  <si>
    <t>申込締切</t>
    <phoneticPr fontId="3"/>
  </si>
  <si>
    <t>申込方法</t>
  </si>
  <si>
    <t>参加申込書に必要事項を記入の上、各クラブ単位でメールでお送りください。</t>
    <rPh sb="0" eb="2">
      <t>サンカ</t>
    </rPh>
    <rPh sb="11" eb="13">
      <t>キニュウ</t>
    </rPh>
    <rPh sb="14" eb="15">
      <t>ウエ</t>
    </rPh>
    <rPh sb="16" eb="17">
      <t>カク</t>
    </rPh>
    <rPh sb="20" eb="22">
      <t>タンイ</t>
    </rPh>
    <rPh sb="28" eb="29">
      <t>オク</t>
    </rPh>
    <phoneticPr fontId="3"/>
  </si>
  <si>
    <t>(送付先）</t>
  </si>
  <si>
    <t>京都府アーチェリー連盟</t>
    <rPh sb="0" eb="3">
      <t>キョウトフ</t>
    </rPh>
    <rPh sb="9" eb="11">
      <t>レンメイ</t>
    </rPh>
    <phoneticPr fontId="3"/>
  </si>
  <si>
    <t>メールアドレス：jimukyoku@kyoto-archery.com</t>
    <phoneticPr fontId="3"/>
  </si>
  <si>
    <t>(Tel 075-712-3642 小笹)</t>
    <rPh sb="18" eb="20">
      <t>オザサ</t>
    </rPh>
    <phoneticPr fontId="3"/>
  </si>
  <si>
    <t>（送金先）</t>
    <rPh sb="1" eb="3">
      <t>ソウキン</t>
    </rPh>
    <rPh sb="3" eb="4">
      <t>サキ</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</si>
  <si>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</si>
  <si>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</si>
  <si>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</si>
  <si>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</si>
  <si>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</si>
  <si>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競技開催日</t>
    <rPh sb="0" eb="2">
      <t>キョウギ</t>
    </rPh>
    <rPh sb="2" eb="5">
      <t>カイサイビ</t>
    </rPh>
    <phoneticPr fontId="3"/>
  </si>
  <si>
    <t>申込締切</t>
  </si>
  <si>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</si>
  <si>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</si>
  <si>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</si>
  <si>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3"/>
  </si>
  <si>
    <t>合計金額が自動的に計算されます。</t>
  </si>
  <si>
    <t>金額集計表</t>
    <rPh sb="0" eb="2">
      <t>キンガク</t>
    </rPh>
    <rPh sb="2" eb="4">
      <t>シュウケイ</t>
    </rPh>
    <rPh sb="4" eb="5">
      <t>ヒョウ</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</si>
  <si>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</si>
  <si>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</si>
  <si>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</si>
  <si>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</si>
  <si>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大学生　男子</t>
    <rPh sb="0" eb="3">
      <t>ダイガクセイ</t>
    </rPh>
    <rPh sb="4" eb="6">
      <t>ダンシ</t>
    </rPh>
    <phoneticPr fontId="3"/>
  </si>
  <si>
    <t>合計</t>
    <rPh sb="0" eb="2">
      <t>ゴウケイ</t>
    </rPh>
    <phoneticPr fontId="3"/>
  </si>
  <si>
    <t>振込み日</t>
    <rPh sb="0" eb="2">
      <t>フリコ</t>
    </rPh>
    <rPh sb="3" eb="4">
      <t>ビ</t>
    </rPh>
    <phoneticPr fontId="3"/>
  </si>
  <si>
    <t>注３：氏名を漢字で入力するとフリガナが自動で表示されます。特殊な読み方は訂正してください。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</si>
  <si>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注４：「姓 名」の間に半角スペースを入れてください。</t>
    <rPh sb="0" eb="1">
      <t>チュウ</t>
    </rPh>
    <rPh sb="4" eb="5">
      <t>セイ</t>
    </rPh>
    <rPh sb="6" eb="7">
      <t>ナ</t>
    </rPh>
    <rPh sb="9" eb="10">
      <t>アイダ</t>
    </rPh>
    <rPh sb="11" eb="13">
      <t>ハンカク</t>
    </rPh>
    <rPh sb="18" eb="19">
      <t>イ</t>
    </rPh>
    <phoneticPr fontId="3"/>
  </si>
  <si>
    <t>注５：種別欄には、下記の番号を入れてください。</t>
    <rPh sb="0" eb="1">
      <t>チュウ</t>
    </rPh>
    <rPh sb="3" eb="4">
      <t>シュ</t>
    </rPh>
    <rPh sb="4" eb="5">
      <t>ベツ</t>
    </rPh>
    <rPh sb="5" eb="6">
      <t>ラン</t>
    </rPh>
    <rPh sb="9" eb="11">
      <t>カキ</t>
    </rPh>
    <rPh sb="12" eb="14">
      <t>バンゴウ</t>
    </rPh>
    <rPh sb="15" eb="16">
      <t>イ</t>
    </rPh>
    <phoneticPr fontId="3"/>
  </si>
  <si>
    <t>競技会参加者名簿</t>
    <rPh sb="5" eb="6">
      <t>シャ</t>
    </rPh>
    <rPh sb="6" eb="8">
      <t>メイボ</t>
    </rPh>
    <phoneticPr fontId="3"/>
  </si>
  <si>
    <t xml:space="preserve"> 記載例</t>
    <rPh sb="1" eb="3">
      <t>キサイ</t>
    </rPh>
    <rPh sb="3" eb="4">
      <t>レイ</t>
    </rPh>
    <phoneticPr fontId="3"/>
  </si>
  <si>
    <t>どちらか✔</t>
    <phoneticPr fontId="3"/>
  </si>
  <si>
    <t>半角文字で ↓</t>
    <rPh sb="0" eb="2">
      <t>ハンカク</t>
    </rPh>
    <rPh sb="2" eb="4">
      <t>モジ</t>
    </rPh>
    <phoneticPr fontId="3"/>
  </si>
  <si>
    <t>種別</t>
    <rPh sb="0" eb="1">
      <t>シュ</t>
    </rPh>
    <rPh sb="1" eb="2">
      <t>ベツ</t>
    </rPh>
    <phoneticPr fontId="3"/>
  </si>
  <si>
    <t>大会名称</t>
    <rPh sb="0" eb="2">
      <t>タイカイ</t>
    </rPh>
    <rPh sb="2" eb="4">
      <t>メイショウ</t>
    </rPh>
    <phoneticPr fontId="3"/>
  </si>
  <si>
    <t>公認記録</t>
    <rPh sb="0" eb="2">
      <t>コウニン</t>
    </rPh>
    <rPh sb="2" eb="4">
      <t>キロク</t>
    </rPh>
    <phoneticPr fontId="3"/>
  </si>
  <si>
    <t>右打ち</t>
    <rPh sb="0" eb="2">
      <t>ミギウ</t>
    </rPh>
    <phoneticPr fontId="3"/>
  </si>
  <si>
    <t>左打ち</t>
    <rPh sb="0" eb="1">
      <t>ヒダリ</t>
    </rPh>
    <rPh sb="1" eb="2">
      <t>ウ</t>
    </rPh>
    <phoneticPr fontId="3"/>
  </si>
  <si>
    <t>特記</t>
    <rPh sb="0" eb="2">
      <t>トッキ</t>
    </rPh>
    <phoneticPr fontId="3"/>
  </si>
  <si>
    <t>00012345</t>
    <phoneticPr fontId="3"/>
  </si>
  <si>
    <t>✔</t>
    <phoneticPr fontId="3"/>
  </si>
  <si>
    <t>車いす</t>
    <rPh sb="0" eb="1">
      <t>クルマ</t>
    </rPh>
    <phoneticPr fontId="3"/>
  </si>
  <si>
    <t>参加者名簿</t>
    <rPh sb="0" eb="3">
      <t>サンカシャ</t>
    </rPh>
    <rPh sb="3" eb="5">
      <t>メイボ</t>
    </rPh>
    <phoneticPr fontId="3"/>
  </si>
  <si>
    <t>なるべく簡単に</t>
    <rPh sb="4" eb="6">
      <t>カンタン</t>
    </rPh>
    <phoneticPr fontId="3"/>
  </si>
  <si>
    <t>登録番号</t>
    <rPh sb="0" eb="2">
      <t>トウロク</t>
    </rPh>
    <rPh sb="2" eb="4">
      <t>バンゴウ</t>
    </rPh>
    <phoneticPr fontId="3"/>
  </si>
  <si>
    <t>選手氏名</t>
    <rPh sb="0" eb="2">
      <t>センシュ</t>
    </rPh>
    <rPh sb="2" eb="4">
      <t>シメイ</t>
    </rPh>
    <phoneticPr fontId="3"/>
  </si>
  <si>
    <t>フリガナ</t>
    <phoneticPr fontId="3"/>
  </si>
  <si>
    <t>社会人　男子</t>
    <rPh sb="0" eb="3">
      <t>シャカイジン</t>
    </rPh>
    <rPh sb="4" eb="6">
      <t>ダンシ</t>
    </rPh>
    <phoneticPr fontId="3"/>
  </si>
  <si>
    <t>・参加確定後にキャンセルした場合や欠席の場合は参加費を返金致しません。</t>
    <rPh sb="1" eb="3">
      <t>サンカ</t>
    </rPh>
    <rPh sb="3" eb="5">
      <t>カクテイ</t>
    </rPh>
    <rPh sb="5" eb="6">
      <t>ゴ</t>
    </rPh>
    <rPh sb="14" eb="16">
      <t>バアイ</t>
    </rPh>
    <rPh sb="17" eb="19">
      <t>ケッセキ</t>
    </rPh>
    <rPh sb="20" eb="22">
      <t>バアイ</t>
    </rPh>
    <rPh sb="23" eb="26">
      <t>サンカヒ</t>
    </rPh>
    <rPh sb="27" eb="30">
      <t>ヘンキンイタ</t>
    </rPh>
    <phoneticPr fontId="3"/>
  </si>
  <si>
    <r>
      <t>大学生　</t>
    </r>
    <r>
      <rPr>
        <sz val="11"/>
        <color indexed="10"/>
        <rFont val="游ゴシック"/>
        <family val="3"/>
        <charset val="128"/>
        <scheme val="minor"/>
      </rPr>
      <t>女子</t>
    </r>
    <rPh sb="0" eb="3">
      <t>ダイガクセイ</t>
    </rPh>
    <rPh sb="4" eb="6">
      <t>ジョシ</t>
    </rPh>
    <phoneticPr fontId="3"/>
  </si>
  <si>
    <r>
      <t>社会人　</t>
    </r>
    <r>
      <rPr>
        <sz val="11"/>
        <color indexed="10"/>
        <rFont val="游ゴシック"/>
        <family val="3"/>
        <charset val="128"/>
        <scheme val="minor"/>
      </rPr>
      <t>女子</t>
    </r>
    <rPh sb="0" eb="3">
      <t>シャカイジン</t>
    </rPh>
    <rPh sb="4" eb="6">
      <t>ジョシ</t>
    </rPh>
    <phoneticPr fontId="3"/>
  </si>
  <si>
    <r>
      <t xml:space="preserve">注２：登録番号は8桁です。登録カード番号は7桁なので最初に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</si>
  <si>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メール　　アドレス</t>
    <phoneticPr fontId="3"/>
  </si>
  <si>
    <t>日本 花子</t>
    <rPh sb="0" eb="2">
      <t>ニホン</t>
    </rPh>
    <rPh sb="3" eb="5">
      <t>ハナコ</t>
    </rPh>
    <phoneticPr fontId="3"/>
  </si>
  <si>
    <t>クラブ(学校)名</t>
    <rPh sb="4" eb="6">
      <t>ガッコウ</t>
    </rPh>
    <rPh sb="7" eb="8">
      <t>メイ</t>
    </rPh>
    <phoneticPr fontId="3"/>
  </si>
  <si>
    <t>府ア連員以外加算</t>
    <rPh sb="0" eb="1">
      <t>フ</t>
    </rPh>
    <rPh sb="2" eb="3">
      <t>レン</t>
    </rPh>
    <rPh sb="3" eb="4">
      <t>イン</t>
    </rPh>
    <rPh sb="4" eb="6">
      <t>イガイ</t>
    </rPh>
    <rPh sb="6" eb="8">
      <t>カサン</t>
    </rPh>
    <phoneticPr fontId="2"/>
  </si>
  <si>
    <t>フリガナは基本自動変換　変換できない時は直接入力して下さい</t>
    <rPh sb="5" eb="7">
      <t>キホン</t>
    </rPh>
    <rPh sb="7" eb="9">
      <t>ジドウ</t>
    </rPh>
    <rPh sb="9" eb="11">
      <t>ヘンカン</t>
    </rPh>
    <rPh sb="12" eb="14">
      <t>ヘンカン</t>
    </rPh>
    <rPh sb="18" eb="19">
      <t>トキ</t>
    </rPh>
    <rPh sb="20" eb="22">
      <t>チョクセツ</t>
    </rPh>
    <rPh sb="22" eb="24">
      <t>ニュウリョク</t>
    </rPh>
    <rPh sb="26" eb="27">
      <t>クダ</t>
    </rPh>
    <phoneticPr fontId="3"/>
  </si>
  <si>
    <t>当日中必着</t>
    <phoneticPr fontId="2"/>
  </si>
  <si>
    <t>1.ＲＣ男子</t>
    <phoneticPr fontId="3"/>
  </si>
  <si>
    <t>2.ＲＣ女子</t>
    <rPh sb="4" eb="5">
      <t>オンナ</t>
    </rPh>
    <phoneticPr fontId="2"/>
  </si>
  <si>
    <t>3.ＣＰ男子</t>
    <phoneticPr fontId="3"/>
  </si>
  <si>
    <t>4.ＣＰ女子</t>
    <phoneticPr fontId="2"/>
  </si>
  <si>
    <t>5.ＢＢ男子</t>
    <rPh sb="4" eb="6">
      <t>ダンシ</t>
    </rPh>
    <phoneticPr fontId="2"/>
  </si>
  <si>
    <t>6.ＢＢ女子</t>
    <rPh sb="4" eb="6">
      <t>ジョシ</t>
    </rPh>
    <phoneticPr fontId="2"/>
  </si>
  <si>
    <t>注６：全日ア連登録申請中の場合は未登録欄に「申請中」と入力してください</t>
    <rPh sb="0" eb="1">
      <t>チュウ</t>
    </rPh>
    <rPh sb="3" eb="4">
      <t>ゼン</t>
    </rPh>
    <rPh sb="4" eb="5">
      <t>ニチ</t>
    </rPh>
    <rPh sb="6" eb="7">
      <t>レン</t>
    </rPh>
    <rPh sb="7" eb="9">
      <t>トウロク</t>
    </rPh>
    <rPh sb="9" eb="12">
      <t>シンセイチュウ</t>
    </rPh>
    <rPh sb="13" eb="15">
      <t>バアイ</t>
    </rPh>
    <rPh sb="16" eb="19">
      <t>ミトウロク</t>
    </rPh>
    <rPh sb="19" eb="20">
      <t>ラン</t>
    </rPh>
    <rPh sb="22" eb="25">
      <t>シンセイチュウ</t>
    </rPh>
    <rPh sb="27" eb="29">
      <t>ニュウリョク</t>
    </rPh>
    <phoneticPr fontId="3"/>
  </si>
  <si>
    <t>注７：以下、各セルに別書式の挿入や書式変更をしない事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</si>
  <si>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注８：行数が不足する場合は行を追加して下さい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</si>
  <si>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　ゆうちょ銀行　〇九九（ゼロキュウキュウ）店（０９９）　当座　０２８３１０８</t>
    <rPh sb="5" eb="7">
      <t>ギンコウ</t>
    </rPh>
    <rPh sb="9" eb="10">
      <t>キュウ</t>
    </rPh>
    <rPh sb="10" eb="11">
      <t>キュウ</t>
    </rPh>
    <rPh sb="21" eb="22">
      <t>テン</t>
    </rPh>
    <rPh sb="28" eb="30">
      <t>トウザ</t>
    </rPh>
    <phoneticPr fontId="3"/>
  </si>
  <si>
    <t>2023京都OP</t>
    <rPh sb="4" eb="6">
      <t>キョウト</t>
    </rPh>
    <phoneticPr fontId="3"/>
  </si>
  <si>
    <t>「姓名」間に半角　スペースを入れる</t>
    <rPh sb="14" eb="15">
      <t>イ</t>
    </rPh>
    <phoneticPr fontId="3"/>
  </si>
  <si>
    <t>申込書</t>
    <rPh sb="0" eb="3">
      <t>モウシコミショ</t>
    </rPh>
    <phoneticPr fontId="2"/>
  </si>
  <si>
    <t>定　　員</t>
    <rPh sb="0" eb="1">
      <t>サダム</t>
    </rPh>
    <rPh sb="3" eb="4">
      <t>イン</t>
    </rPh>
    <phoneticPr fontId="2"/>
  </si>
  <si>
    <t>参 加 費</t>
    <rPh sb="0" eb="1">
      <t>サン</t>
    </rPh>
    <rPh sb="2" eb="3">
      <t>カ</t>
    </rPh>
    <rPh sb="4" eb="5">
      <t>ヒ</t>
    </rPh>
    <phoneticPr fontId="3"/>
  </si>
  <si>
    <t>参加確定後振込</t>
    <rPh sb="0" eb="2">
      <t>サンカ</t>
    </rPh>
    <rPh sb="2" eb="4">
      <t>カクテイ</t>
    </rPh>
    <rPh sb="4" eb="5">
      <t>ゴ</t>
    </rPh>
    <rPh sb="5" eb="7">
      <t>フリコミ</t>
    </rPh>
    <phoneticPr fontId="3"/>
  </si>
  <si>
    <t>注1：送金は参加確定後に行ってください。</t>
    <rPh sb="0" eb="1">
      <t>チュウ</t>
    </rPh>
    <rPh sb="3" eb="5">
      <t>ソウキン</t>
    </rPh>
    <rPh sb="6" eb="8">
      <t>サンカ</t>
    </rPh>
    <rPh sb="8" eb="10">
      <t>カクテイ</t>
    </rPh>
    <rPh sb="10" eb="11">
      <t>ゴ</t>
    </rPh>
    <rPh sb="12" eb="13">
      <t>オコナ</t>
    </rPh>
    <phoneticPr fontId="3"/>
  </si>
  <si>
    <t>・京都府ア連員以外は「\500」加算。</t>
    <rPh sb="1" eb="3">
      <t>キョウト</t>
    </rPh>
    <rPh sb="3" eb="4">
      <t>フ</t>
    </rPh>
    <rPh sb="5" eb="6">
      <t>レン</t>
    </rPh>
    <rPh sb="6" eb="7">
      <t>イン</t>
    </rPh>
    <rPh sb="7" eb="9">
      <t>イガイ</t>
    </rPh>
    <rPh sb="16" eb="18">
      <t>カサン</t>
    </rPh>
    <phoneticPr fontId="2"/>
  </si>
  <si>
    <t>00012345</t>
    <phoneticPr fontId="3"/>
  </si>
  <si>
    <t>1.ＲＣ男子</t>
    <phoneticPr fontId="3"/>
  </si>
  <si>
    <t>3.ＣＰ男子</t>
    <phoneticPr fontId="3"/>
  </si>
  <si>
    <t>4.ＣＰ女子</t>
    <phoneticPr fontId="2"/>
  </si>
  <si>
    <t>どちらか✔</t>
    <phoneticPr fontId="3"/>
  </si>
  <si>
    <t>✔</t>
    <phoneticPr fontId="3"/>
  </si>
  <si>
    <t>フリガナ</t>
    <phoneticPr fontId="3"/>
  </si>
  <si>
    <t>　追加募集</t>
    <rPh sb="1" eb="5">
      <t>ツイカボシュウ</t>
    </rPh>
    <phoneticPr fontId="2"/>
  </si>
  <si>
    <t>1.</t>
    <phoneticPr fontId="2"/>
  </si>
  <si>
    <t>参加確定とし、下記の要領で追加募集を行います。</t>
    <rPh sb="7" eb="9">
      <t>カキ</t>
    </rPh>
    <rPh sb="10" eb="12">
      <t>ヨウリョウ</t>
    </rPh>
    <rPh sb="13" eb="17">
      <t>ツイカボシュウ</t>
    </rPh>
    <rPh sb="18" eb="19">
      <t>オコナ</t>
    </rPh>
    <phoneticPr fontId="2"/>
  </si>
  <si>
    <t>② 前回申し込まなかった京都府ア連登録者で指定期間の公認記録（60射）の上位者。</t>
    <rPh sb="2" eb="5">
      <t>ゼンカイモウ</t>
    </rPh>
    <rPh sb="6" eb="7">
      <t>コ</t>
    </rPh>
    <rPh sb="12" eb="14">
      <t>キョウト</t>
    </rPh>
    <rPh sb="14" eb="15">
      <t>フ</t>
    </rPh>
    <rPh sb="16" eb="17">
      <t>レン</t>
    </rPh>
    <rPh sb="17" eb="19">
      <t>トウロク</t>
    </rPh>
    <rPh sb="19" eb="20">
      <t>シャ</t>
    </rPh>
    <phoneticPr fontId="3"/>
  </si>
  <si>
    <t>募集定員を超えた場合は以下の順で選考します。</t>
    <rPh sb="0" eb="2">
      <t>ボシュウ</t>
    </rPh>
    <rPh sb="2" eb="4">
      <t>テイイン</t>
    </rPh>
    <rPh sb="5" eb="6">
      <t>コ</t>
    </rPh>
    <rPh sb="8" eb="10">
      <t>バアイ</t>
    </rPh>
    <rPh sb="11" eb="13">
      <t>イカ</t>
    </rPh>
    <rPh sb="14" eb="15">
      <t>ジュン</t>
    </rPh>
    <rPh sb="16" eb="18">
      <t>センコウ</t>
    </rPh>
    <phoneticPr fontId="3"/>
  </si>
  <si>
    <t>③ 前回申し込まなかった京都府ア連員以外で指定期間の公認記録（60射）の上位者。</t>
    <rPh sb="12" eb="14">
      <t>キョウト</t>
    </rPh>
    <rPh sb="14" eb="15">
      <t>フ</t>
    </rPh>
    <rPh sb="16" eb="18">
      <t>レンイン</t>
    </rPh>
    <rPh sb="18" eb="20">
      <t>イガイ</t>
    </rPh>
    <rPh sb="21" eb="23">
      <t>シテイ</t>
    </rPh>
    <rPh sb="23" eb="25">
      <t>キカン</t>
    </rPh>
    <rPh sb="26" eb="28">
      <t>コウニン</t>
    </rPh>
    <rPh sb="28" eb="30">
      <t>キロク</t>
    </rPh>
    <rPh sb="33" eb="34">
      <t>シャ</t>
    </rPh>
    <rPh sb="36" eb="38">
      <t>ジョウイ</t>
    </rPh>
    <rPh sb="38" eb="39">
      <t>シャ</t>
    </rPh>
    <phoneticPr fontId="3"/>
  </si>
  <si>
    <t>④ 上記2項でも空きが有る場合は京都府ア連が認めた者。</t>
    <rPh sb="2" eb="4">
      <t>ジョウキ</t>
    </rPh>
    <rPh sb="5" eb="6">
      <t>コウ</t>
    </rPh>
    <rPh sb="8" eb="9">
      <t>ア</t>
    </rPh>
    <rPh sb="11" eb="12">
      <t>ア</t>
    </rPh>
    <rPh sb="13" eb="15">
      <t>バアイ</t>
    </rPh>
    <rPh sb="16" eb="18">
      <t>キョウト</t>
    </rPh>
    <rPh sb="18" eb="19">
      <t>フ</t>
    </rPh>
    <rPh sb="20" eb="21">
      <t>レン</t>
    </rPh>
    <rPh sb="22" eb="23">
      <t>ミト</t>
    </rPh>
    <rPh sb="25" eb="26">
      <t>モノ</t>
    </rPh>
    <phoneticPr fontId="2"/>
  </si>
  <si>
    <t>前回の申込者</t>
    <rPh sb="0" eb="2">
      <t>ゼンカイ</t>
    </rPh>
    <rPh sb="3" eb="6">
      <t>モウシコミシャ</t>
    </rPh>
    <phoneticPr fontId="2"/>
  </si>
  <si>
    <t>社会人・大学生共　\1,000</t>
    <rPh sb="0" eb="2">
      <t>シャカイ</t>
    </rPh>
    <rPh sb="2" eb="3">
      <t>ジン</t>
    </rPh>
    <rPh sb="4" eb="7">
      <t>ダイガクセイ</t>
    </rPh>
    <rPh sb="7" eb="8">
      <t>トモ</t>
    </rPh>
    <phoneticPr fontId="2"/>
  </si>
  <si>
    <t>社会人　\2,500　　大学生　\2,000</t>
    <rPh sb="0" eb="3">
      <t>シャカイジン</t>
    </rPh>
    <rPh sb="12" eb="15">
      <t>ダイガクセイ</t>
    </rPh>
    <phoneticPr fontId="2"/>
  </si>
  <si>
    <t>今回のみの申込者</t>
    <rPh sb="0" eb="2">
      <t>コンカイ</t>
    </rPh>
    <rPh sb="5" eb="8">
      <t>モウシコミシャ</t>
    </rPh>
    <phoneticPr fontId="2"/>
  </si>
  <si>
    <t>2.</t>
    <phoneticPr fontId="2"/>
  </si>
  <si>
    <t>3.</t>
    <phoneticPr fontId="2"/>
  </si>
  <si>
    <t>4.</t>
    <phoneticPr fontId="2"/>
  </si>
  <si>
    <t>1部（午前の部）</t>
    <rPh sb="1" eb="2">
      <t>ブ</t>
    </rPh>
    <rPh sb="3" eb="5">
      <t>ゴゼン</t>
    </rPh>
    <rPh sb="6" eb="7">
      <t>ブ</t>
    </rPh>
    <phoneticPr fontId="2"/>
  </si>
  <si>
    <t>2部（午後の部）</t>
    <rPh sb="1" eb="2">
      <t>ブ</t>
    </rPh>
    <rPh sb="3" eb="5">
      <t>ゴゴ</t>
    </rPh>
    <rPh sb="6" eb="7">
      <t>ブ</t>
    </rPh>
    <phoneticPr fontId="2"/>
  </si>
  <si>
    <r>
      <t>① 前回の申込者</t>
    </r>
    <r>
      <rPr>
        <b/>
        <u/>
        <sz val="11"/>
        <rFont val="游ゴシック"/>
        <family val="3"/>
        <charset val="128"/>
        <scheme val="minor"/>
      </rPr>
      <t>（RC男女は午後の部に申込可、CP男女およびBB男女は午前の部に申込可）</t>
    </r>
    <rPh sb="2" eb="4">
      <t>ゼンカイ</t>
    </rPh>
    <rPh sb="5" eb="8">
      <t>モウシコミシャ</t>
    </rPh>
    <rPh sb="11" eb="13">
      <t>ダンジョ</t>
    </rPh>
    <rPh sb="14" eb="16">
      <t>ゴゴ</t>
    </rPh>
    <rPh sb="17" eb="18">
      <t>ブ</t>
    </rPh>
    <rPh sb="19" eb="21">
      <t>モウシコミ</t>
    </rPh>
    <rPh sb="21" eb="22">
      <t>カ</t>
    </rPh>
    <rPh sb="25" eb="27">
      <t>ダンジョ</t>
    </rPh>
    <rPh sb="32" eb="34">
      <t>ダンジョ</t>
    </rPh>
    <rPh sb="35" eb="37">
      <t>ゴゼン</t>
    </rPh>
    <rPh sb="38" eb="39">
      <t>ブ</t>
    </rPh>
    <rPh sb="40" eb="42">
      <t>モウシコミ</t>
    </rPh>
    <rPh sb="42" eb="43">
      <t>カ</t>
    </rPh>
    <phoneticPr fontId="2"/>
  </si>
  <si>
    <t xml:space="preserve">  （2023/10/1～2024/9/30迄の公認記録）午前・午後の部の両方に申込可。</t>
    <rPh sb="29" eb="31">
      <t>ゴゼン</t>
    </rPh>
    <rPh sb="32" eb="34">
      <t>ゴゴ</t>
    </rPh>
    <rPh sb="35" eb="36">
      <t>ブ</t>
    </rPh>
    <rPh sb="37" eb="39">
      <t>リョウホウ</t>
    </rPh>
    <rPh sb="40" eb="43">
      <t>モウシコミカ</t>
    </rPh>
    <phoneticPr fontId="3"/>
  </si>
  <si>
    <t>2024年度　18ｍラウンド記録会①午前の部</t>
    <rPh sb="18" eb="20">
      <t>ゴゼン</t>
    </rPh>
    <rPh sb="21" eb="22">
      <t>ブ</t>
    </rPh>
    <phoneticPr fontId="2"/>
  </si>
  <si>
    <t>午後との重複参加者</t>
    <rPh sb="0" eb="2">
      <t>ゴゴ</t>
    </rPh>
    <rPh sb="4" eb="6">
      <t>チョウフク</t>
    </rPh>
    <rPh sb="6" eb="9">
      <t>サンカシャ</t>
    </rPh>
    <phoneticPr fontId="2"/>
  </si>
  <si>
    <t>午前との重複参加者</t>
    <rPh sb="0" eb="2">
      <t>ゴゼン</t>
    </rPh>
    <rPh sb="4" eb="6">
      <t>チョウフク</t>
    </rPh>
    <rPh sb="6" eb="9">
      <t>サンカシャ</t>
    </rPh>
    <phoneticPr fontId="2"/>
  </si>
  <si>
    <r>
      <t>注意２：</t>
    </r>
    <r>
      <rPr>
        <b/>
        <sz val="11"/>
        <rFont val="游ゴシック"/>
        <family val="3"/>
        <charset val="128"/>
        <scheme val="minor"/>
      </rPr>
      <t>送金は参加確定後に行ってください。</t>
    </r>
    <rPh sb="0" eb="2">
      <t>チュウイ</t>
    </rPh>
    <rPh sb="4" eb="6">
      <t>ソウキン</t>
    </rPh>
    <rPh sb="7" eb="9">
      <t>サンカ</t>
    </rPh>
    <rPh sb="9" eb="11">
      <t>カクテイ</t>
    </rPh>
    <rPh sb="11" eb="12">
      <t>ゴ</t>
    </rPh>
    <rPh sb="13" eb="14">
      <t>オコナ</t>
    </rPh>
    <phoneticPr fontId="3"/>
  </si>
  <si>
    <t>注意１：組み合わせの都合で総定員に満たない場合でも足切りする場合があります。</t>
    <rPh sb="0" eb="2">
      <t>チュウイ</t>
    </rPh>
    <rPh sb="4" eb="5">
      <t>ク</t>
    </rPh>
    <rPh sb="6" eb="7">
      <t>ア</t>
    </rPh>
    <rPh sb="10" eb="12">
      <t>ツゴウ</t>
    </rPh>
    <rPh sb="13" eb="14">
      <t>ソウ</t>
    </rPh>
    <rPh sb="14" eb="16">
      <t>テイイン</t>
    </rPh>
    <rPh sb="17" eb="18">
      <t>ミ</t>
    </rPh>
    <rPh sb="21" eb="23">
      <t>バアイ</t>
    </rPh>
    <rPh sb="25" eb="27">
      <t>アシキ</t>
    </rPh>
    <rPh sb="30" eb="32">
      <t>バアイ</t>
    </rPh>
    <phoneticPr fontId="3"/>
  </si>
  <si>
    <t>但し、午前に申込して午後に申込む者は午後のみ社会人・大学生共　\1,000</t>
    <rPh sb="0" eb="1">
      <t>タダ</t>
    </rPh>
    <rPh sb="3" eb="5">
      <t>ゴゼン</t>
    </rPh>
    <rPh sb="6" eb="8">
      <t>モウシコミ</t>
    </rPh>
    <rPh sb="10" eb="12">
      <t>ゴゴ</t>
    </rPh>
    <rPh sb="13" eb="15">
      <t>モウシコ</t>
    </rPh>
    <rPh sb="16" eb="17">
      <t>モノ</t>
    </rPh>
    <rPh sb="18" eb="20">
      <t>ゴゴ</t>
    </rPh>
    <phoneticPr fontId="2"/>
  </si>
  <si>
    <t>2024年度　18ｍラウンド記録会②</t>
    <phoneticPr fontId="2"/>
  </si>
  <si>
    <t>11月17日開催の18m記録会②の参加募集を行いましたが、定員に達しませんでしたので、申込者は全員</t>
    <rPh sb="2" eb="3">
      <t>ガツ</t>
    </rPh>
    <rPh sb="5" eb="6">
      <t>ニチ</t>
    </rPh>
    <rPh sb="6" eb="8">
      <t>カイサイ</t>
    </rPh>
    <rPh sb="12" eb="15">
      <t>キロクカイ</t>
    </rPh>
    <rPh sb="17" eb="21">
      <t>サンカボシュウ</t>
    </rPh>
    <rPh sb="22" eb="23">
      <t>オコナ</t>
    </rPh>
    <rPh sb="29" eb="31">
      <t>テイイン</t>
    </rPh>
    <rPh sb="32" eb="33">
      <t>タッ</t>
    </rPh>
    <phoneticPr fontId="2"/>
  </si>
  <si>
    <t>2024年度　18ｍラウンド記録会②午後の部</t>
    <rPh sb="18" eb="20">
      <t>ゴゴ</t>
    </rPh>
    <rPh sb="21" eb="22">
      <t>ブ</t>
    </rPh>
    <phoneticPr fontId="2"/>
  </si>
  <si>
    <t>注意２：公認記録がない場合でも京都府ア連の判断で認める場合が有ります。</t>
    <rPh sb="0" eb="2">
      <t>チュウイ</t>
    </rPh>
    <rPh sb="4" eb="6">
      <t>コウニン</t>
    </rPh>
    <rPh sb="6" eb="8">
      <t>キロク</t>
    </rPh>
    <rPh sb="11" eb="13">
      <t>バアイ</t>
    </rPh>
    <rPh sb="15" eb="18">
      <t>キョウトフ</t>
    </rPh>
    <rPh sb="19" eb="20">
      <t>レン</t>
    </rPh>
    <rPh sb="21" eb="23">
      <t>ハンダン</t>
    </rPh>
    <rPh sb="24" eb="25">
      <t>ミト</t>
    </rPh>
    <rPh sb="27" eb="29">
      <t>バアイ</t>
    </rPh>
    <rPh sb="30" eb="31">
      <t>ア</t>
    </rPh>
    <phoneticPr fontId="3"/>
  </si>
  <si>
    <t>前回申込のRC部門は全員参加確定とし、種別を定めず追加で11名募集</t>
    <rPh sb="0" eb="4">
      <t>ゼンカイモウシコミ</t>
    </rPh>
    <rPh sb="7" eb="9">
      <t>ブモン</t>
    </rPh>
    <rPh sb="10" eb="12">
      <t>ゼンイン</t>
    </rPh>
    <rPh sb="12" eb="16">
      <t>サンカカクテイ</t>
    </rPh>
    <rPh sb="19" eb="21">
      <t>シュベツ</t>
    </rPh>
    <rPh sb="22" eb="23">
      <t>サダ</t>
    </rPh>
    <rPh sb="25" eb="27">
      <t>ツイカ</t>
    </rPh>
    <rPh sb="30" eb="31">
      <t>メイ</t>
    </rPh>
    <rPh sb="31" eb="33">
      <t>ボシュウ</t>
    </rPh>
    <phoneticPr fontId="2"/>
  </si>
  <si>
    <t>前回申込のCP及びBB部門は全員参加確定とし、種別を定めず追加で11名募集</t>
    <rPh sb="0" eb="4">
      <t>ゼンカイモウシコミ</t>
    </rPh>
    <rPh sb="7" eb="8">
      <t>オヨ</t>
    </rPh>
    <rPh sb="11" eb="13">
      <t>ブモン</t>
    </rPh>
    <rPh sb="14" eb="16">
      <t>ゼンイン</t>
    </rPh>
    <rPh sb="16" eb="20">
      <t>サンカカクテイ</t>
    </rPh>
    <rPh sb="23" eb="25">
      <t>シュベツ</t>
    </rPh>
    <rPh sb="26" eb="27">
      <t>サダ</t>
    </rPh>
    <rPh sb="29" eb="31">
      <t>ツイカ</t>
    </rPh>
    <rPh sb="34" eb="35">
      <t>メイ</t>
    </rPh>
    <rPh sb="35" eb="37">
      <t>ボシュウ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</si>
</sst>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yyyy&quot;年&quot;m&quot;月&quot;d&quot;日&quot;;@"/>
    <numFmt numFmtId="179" formatCode="0_);[Red]\(0\)"/>
    <numFmt numFmtId="180" formatCode="m&quot;月&quot;d&quot;日&quot;;@"/>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9"/>
      <name val="游ゴシック"/>
      <family val="3"/>
      <charset val="128"/>
      <scheme val="minor"/>
    </font>
    <font>
      <sz val="12"/>
      <color rgb="FFFF0000"/>
      <name val="游ゴシック"/>
      <family val="3"/>
      <charset val="128"/>
      <scheme val="minor"/>
    </font>
    <font>
      <sz val="18"/>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ＭＳ Ｐゴシック"/>
      <family val="3"/>
      <charset val="128"/>
    </font>
    <font>
      <u/>
      <sz val="11"/>
      <color theme="10"/>
      <name val="游ゴシック"/>
      <family val="2"/>
      <charset val="128"/>
      <scheme val="minor"/>
    </font>
    <font>
      <b/>
      <sz val="11"/>
      <color rgb="FFFF0000"/>
      <name val="游ゴシック"/>
      <family val="3"/>
      <charset val="128"/>
      <scheme val="minor"/>
    </font>
    <font>
      <sz val="13"/>
      <color rgb="FFFF0000"/>
      <name val="游ゴシック"/>
      <family val="3"/>
      <charset val="128"/>
      <scheme val="minor"/>
    </font>
    <font>
      <sz val="11"/>
      <color theme="1"/>
      <name val="游ゴシック"/>
      <family val="2"/>
      <scheme val="minor"/>
    </font>
    <font>
      <b/>
      <u/>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5">
    <xf numFmtId="0" fontId="0" fillId="0" borderId="0">
      <alignment vertical="center"/>
    </xf>
    <xf numFmtId="6" fontId="1" fillId="0" borderId="0" applyFon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2" fillId="0" borderId="0"/>
  </cellStyleXfs>
  <cellXfs count="88">
    <xf numFmtId="0" fontId="0" fillId="0" borderId="0" xfId="0">
      <alignment vertical="center"/>
    </xf>
    <xf numFmtId="49" fontId="4" fillId="0" borderId="0" xfId="0" applyNumberFormat="1" applyFont="1" applyAlignment="1">
      <alignment horizontal="right" vertical="center"/>
    </xf>
    <xf numFmtId="0" fontId="4" fillId="0" borderId="0" xfId="0" applyFont="1">
      <alignment vertical="center"/>
    </xf>
    <xf numFmtId="49" fontId="4"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4" fillId="0" borderId="0" xfId="0" applyFont="1" applyAlignment="1"/>
    <xf numFmtId="179" fontId="4" fillId="0" borderId="0" xfId="0" applyNumberFormat="1" applyFont="1">
      <alignment vertical="center"/>
    </xf>
    <xf numFmtId="0" fontId="4" fillId="0" borderId="0" xfId="0" applyFont="1" applyAlignment="1">
      <alignment horizontal="center"/>
    </xf>
    <xf numFmtId="6" fontId="4" fillId="0" borderId="0" xfId="1" applyFont="1" applyAlignment="1">
      <alignment horizontal="left" vertical="center"/>
    </xf>
    <xf numFmtId="6" fontId="4" fillId="0" borderId="0" xfId="0" applyNumberFormat="1" applyFont="1" applyAlignment="1">
      <alignment horizontal="left" vertical="center"/>
    </xf>
    <xf numFmtId="0" fontId="7" fillId="0" borderId="0" xfId="0" applyFont="1">
      <alignment vertical="center"/>
    </xf>
    <xf numFmtId="0" fontId="9" fillId="0" borderId="0" xfId="0" applyFont="1">
      <alignment vertical="center"/>
    </xf>
    <xf numFmtId="56" fontId="4" fillId="0" borderId="0" xfId="0" applyNumberFormat="1" applyFont="1">
      <alignment vertical="center"/>
    </xf>
    <xf numFmtId="0" fontId="8" fillId="0" borderId="0" xfId="0" applyFont="1">
      <alignment vertical="center"/>
    </xf>
    <xf numFmtId="0" fontId="10" fillId="0" borderId="0" xfId="0" applyFont="1" applyAlignment="1">
      <alignment horizontal="left" vertical="center"/>
    </xf>
    <xf numFmtId="178" fontId="11" fillId="0" borderId="0" xfId="0" applyNumberFormat="1" applyFont="1" applyAlignment="1">
      <alignment vertical="center" shrinkToFit="1"/>
    </xf>
    <xf numFmtId="0" fontId="11" fillId="0" borderId="0" xfId="0" applyFont="1">
      <alignment vertical="center"/>
    </xf>
    <xf numFmtId="0" fontId="4"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7" fillId="0" borderId="0" xfId="0" applyFont="1" applyAlignment="1">
      <alignment horizontal="left" vertical="center"/>
    </xf>
    <xf numFmtId="178" fontId="7" fillId="0" borderId="0" xfId="0" applyNumberFormat="1" applyFont="1" applyAlignment="1">
      <alignment vertical="center" shrinkToFi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center" vertical="center"/>
    </xf>
    <xf numFmtId="0" fontId="4" fillId="0" borderId="4" xfId="0" applyFont="1" applyBorder="1">
      <alignment vertical="center"/>
    </xf>
    <xf numFmtId="6" fontId="4" fillId="0" borderId="4" xfId="0" applyNumberFormat="1" applyFont="1" applyBorder="1" applyAlignment="1">
      <alignment horizontal="center" vertical="center"/>
    </xf>
    <xf numFmtId="176" fontId="4" fillId="0" borderId="4" xfId="0" applyNumberFormat="1" applyFont="1" applyBorder="1">
      <alignment vertical="center"/>
    </xf>
    <xf numFmtId="177" fontId="4" fillId="0" borderId="4" xfId="0" applyNumberFormat="1" applyFont="1" applyBorder="1">
      <alignment vertical="center"/>
    </xf>
    <xf numFmtId="0" fontId="4" fillId="0" borderId="3" xfId="0" applyFont="1" applyBorder="1">
      <alignment vertical="center"/>
    </xf>
    <xf numFmtId="6" fontId="4" fillId="0" borderId="3" xfId="0" applyNumberFormat="1" applyFont="1" applyBorder="1" applyAlignment="1">
      <alignment horizontal="center" vertical="center"/>
    </xf>
    <xf numFmtId="177" fontId="4" fillId="0" borderId="3" xfId="0" applyNumberFormat="1" applyFont="1" applyBorder="1">
      <alignment vertical="center"/>
    </xf>
    <xf numFmtId="0" fontId="16" fillId="0" borderId="5" xfId="0" applyFont="1" applyBorder="1" applyAlignment="1">
      <alignment vertical="center" shrinkToFit="1"/>
    </xf>
    <xf numFmtId="180" fontId="10" fillId="0" borderId="5" xfId="0" applyNumberFormat="1" applyFont="1" applyBorder="1" applyAlignment="1">
      <alignment horizontal="center" vertical="center" shrinkToFit="1"/>
    </xf>
    <xf numFmtId="0" fontId="11" fillId="0" borderId="0" xfId="0" applyFont="1" applyAlignment="1">
      <alignment horizontal="center" vertical="center" shrinkToFit="1"/>
    </xf>
    <xf numFmtId="0" fontId="1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5" fillId="2" borderId="4" xfId="0" applyNumberFormat="1" applyFont="1" applyFill="1" applyBorder="1" applyAlignment="1">
      <alignment horizontal="center" vertical="center"/>
    </xf>
    <xf numFmtId="0" fontId="4" fillId="2" borderId="4" xfId="0" applyFont="1" applyFill="1" applyBorder="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9" xfId="0" applyFont="1" applyBorder="1">
      <alignment vertical="center"/>
    </xf>
    <xf numFmtId="0" fontId="4" fillId="0" borderId="6"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49" fontId="5" fillId="0" borderId="4"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4" xfId="0" applyNumberFormat="1" applyFont="1" applyBorder="1" applyAlignment="1">
      <alignment horizontal="center" vertical="center"/>
    </xf>
    <xf numFmtId="176" fontId="4" fillId="0" borderId="3" xfId="0" applyNumberFormat="1" applyFont="1" applyBorder="1">
      <alignment vertical="center"/>
    </xf>
    <xf numFmtId="0" fontId="7" fillId="0" borderId="12" xfId="0" applyFont="1" applyBorder="1" applyAlignment="1">
      <alignment horizontal="center" vertical="center"/>
    </xf>
    <xf numFmtId="176" fontId="4" fillId="0" borderId="11" xfId="0" applyNumberFormat="1" applyFont="1" applyBorder="1">
      <alignment vertical="center"/>
    </xf>
    <xf numFmtId="177" fontId="4" fillId="0" borderId="11" xfId="0" applyNumberFormat="1" applyFont="1" applyBorder="1">
      <alignment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16" fillId="0" borderId="0" xfId="0" applyFont="1" applyAlignment="1">
      <alignment horizontal="center" vertical="center"/>
    </xf>
    <xf numFmtId="179" fontId="4" fillId="0" borderId="0" xfId="0" applyNumberFormat="1" applyFont="1" applyAlignment="1">
      <alignment horizontal="center" vertical="center"/>
    </xf>
    <xf numFmtId="179" fontId="4" fillId="0" borderId="0" xfId="0" applyNumberFormat="1" applyFont="1" applyAlignment="1">
      <alignment horizontal="left" vertical="center"/>
    </xf>
    <xf numFmtId="0" fontId="4" fillId="0" borderId="1" xfId="0" applyFont="1" applyBorder="1">
      <alignment vertical="center"/>
    </xf>
    <xf numFmtId="0" fontId="5" fillId="0" borderId="2" xfId="0" applyFont="1" applyBorder="1">
      <alignment vertical="center"/>
    </xf>
    <xf numFmtId="49" fontId="5" fillId="0" borderId="1" xfId="0" applyNumberFormat="1" applyFont="1" applyBorder="1">
      <alignment vertical="center"/>
    </xf>
    <xf numFmtId="0" fontId="20" fillId="0" borderId="0" xfId="0" applyFont="1">
      <alignment vertical="center"/>
    </xf>
    <xf numFmtId="0" fontId="9" fillId="0" borderId="0" xfId="0" applyFont="1" applyAlignment="1">
      <alignment horizontal="left" vertical="center"/>
    </xf>
    <xf numFmtId="178" fontId="9" fillId="0" borderId="0" xfId="0" applyNumberFormat="1" applyFont="1" applyAlignment="1">
      <alignment horizontal="left" vertical="center"/>
    </xf>
    <xf numFmtId="0" fontId="21" fillId="0" borderId="9" xfId="0" applyFont="1" applyBorder="1" applyAlignment="1">
      <alignment vertical="center" wrapText="1"/>
    </xf>
    <xf numFmtId="49" fontId="5" fillId="0" borderId="10" xfId="0" applyNumberFormat="1" applyFont="1" applyBorder="1">
      <alignment vertical="center"/>
    </xf>
    <xf numFmtId="49" fontId="5" fillId="0" borderId="2" xfId="0" applyNumberFormat="1" applyFont="1" applyBorder="1">
      <alignment vertical="center"/>
    </xf>
    <xf numFmtId="0" fontId="8" fillId="0" borderId="0" xfId="0" applyFont="1" applyAlignment="1">
      <alignment horizontal="right" vertical="center"/>
    </xf>
    <xf numFmtId="0" fontId="8" fillId="0" borderId="0" xfId="0" applyFont="1" applyAlignment="1">
      <alignment horizontal="left" vertical="center"/>
    </xf>
    <xf numFmtId="56" fontId="6" fillId="0" borderId="0" xfId="0" applyNumberFormat="1" applyFont="1">
      <alignment vertical="center"/>
    </xf>
    <xf numFmtId="49" fontId="19" fillId="0" borderId="1" xfId="3" applyNumberFormat="1" applyBorder="1" applyAlignment="1">
      <alignment vertical="center"/>
    </xf>
    <xf numFmtId="177" fontId="4" fillId="0" borderId="0" xfId="0" applyNumberFormat="1" applyFont="1">
      <alignment vertical="center"/>
    </xf>
    <xf numFmtId="178" fontId="13" fillId="0" borderId="0" xfId="0" applyNumberFormat="1" applyFont="1" applyAlignment="1">
      <alignment vertical="center" shrinkToFit="1"/>
    </xf>
    <xf numFmtId="178" fontId="9" fillId="0" borderId="0" xfId="0" applyNumberFormat="1" applyFont="1" applyAlignment="1">
      <alignment vertical="center" shrinkToFit="1"/>
    </xf>
    <xf numFmtId="0" fontId="7" fillId="0" borderId="9" xfId="0" applyFont="1" applyBorder="1" applyAlignment="1">
      <alignment horizontal="left" vertical="center" wrapText="1"/>
    </xf>
    <xf numFmtId="0" fontId="5" fillId="0" borderId="9" xfId="0" applyFont="1" applyBorder="1" applyAlignment="1">
      <alignment vertical="center" wrapText="1"/>
    </xf>
    <xf numFmtId="178" fontId="4" fillId="0" borderId="0" xfId="0" applyNumberFormat="1" applyFont="1" applyFill="1" applyAlignment="1">
      <alignment horizontal="right" vertical="center"/>
    </xf>
    <xf numFmtId="0" fontId="6" fillId="0" borderId="3" xfId="0" applyFont="1" applyBorder="1">
      <alignment vertical="center"/>
    </xf>
    <xf numFmtId="178" fontId="6" fillId="0" borderId="0" xfId="0" applyNumberFormat="1" applyFont="1" applyFill="1" applyAlignment="1">
      <alignment horizontal="center" vertical="center" shrinkToFit="1"/>
    </xf>
    <xf numFmtId="0" fontId="6" fillId="0" borderId="0" xfId="0" applyFont="1" applyFill="1" applyAlignment="1">
      <alignment horizontal="center" vertical="center" shrinkToFit="1"/>
    </xf>
  </cellXfs>
  <cellStyles count="5">
    <cellStyle name="ハイパーリンク" xfId="3" builtinId="8"/>
    <cellStyle name="通貨" xfId="1" builtinId="7"/>
    <cellStyle name="標準" xfId="0" builtinId="0"/>
    <cellStyle name="標準 2" xfId="4" xr:uid="{00000000-0005-0000-0000-000003000000}"/>
    <cellStyle name="標準 4" xfId="2" xr:uid="{00000000-0005-0000-0000-000004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topLeftCell="B1" zoomScaleNormal="100" workbookViewId="0">
      <selection activeCell="B1" sqref="B1"/>
    </sheetView>
  </sheetViews>
  <sheetFormatPr defaultColWidth="8" defaultRowHeight="18" x14ac:dyDescent="0.45"/>
  <cols>
    <col min="1" max="1" width="4.296875" style="1" bestFit="1" customWidth="1"/>
    <col min="2" max="2" width="10.296875" style="2" bestFit="1" customWidth="1"/>
    <col min="3" max="4" width="7.69921875" style="2" customWidth="1"/>
    <col min="5" max="5" width="4.59765625" style="2" bestFit="1" customWidth="1"/>
    <col min="6" max="6" width="10" style="2" customWidth="1"/>
    <col min="7" max="7" width="7.69921875" style="2" customWidth="1"/>
    <col min="8" max="8" width="4.09765625" style="2" bestFit="1" customWidth="1"/>
    <col min="9" max="9" width="10" style="2" customWidth="1"/>
    <col min="10" max="10" width="4.09765625" style="2" bestFit="1" customWidth="1"/>
    <col min="11" max="11" width="3.19921875" style="2" bestFit="1" customWidth="1"/>
    <col min="12" max="12" width="17.296875" style="2" customWidth="1"/>
    <col min="13" max="13" width="14.296875" style="2" bestFit="1" customWidth="1"/>
    <col min="14" max="14" width="10.296875" style="2" bestFit="1" customWidth="1"/>
    <col min="15" max="15" width="4.19921875" style="2" bestFit="1" customWidth="1"/>
    <col min="16" max="16" width="10.296875" style="2" bestFit="1" customWidth="1"/>
    <col min="17" max="18" width="5.19921875" style="2" customWidth="1"/>
    <col min="19" max="19" width="5.19921875" style="2" bestFit="1" customWidth="1"/>
    <col min="20" max="20" width="10.296875" style="2" bestFit="1" customWidth="1"/>
    <col min="21" max="22" width="5.19921875" style="2" customWidth="1"/>
    <col min="23" max="16384" width="8" style="2"/>
  </cols>
  <sheetData>
    <row r="1" spans="1:17" x14ac:dyDescent="0.45">
      <c r="L1" s="84">
        <v>45599</v>
      </c>
    </row>
    <row r="2" spans="1:17" x14ac:dyDescent="0.45">
      <c r="A2" s="3"/>
      <c r="B2" s="4"/>
      <c r="C2" s="4"/>
      <c r="D2" s="4"/>
      <c r="E2" s="4"/>
      <c r="F2" s="4"/>
      <c r="G2" s="9" t="s">
        <v>110</v>
      </c>
      <c r="H2" s="8" t="s">
        <v>86</v>
      </c>
      <c r="I2" s="4"/>
      <c r="J2" s="4"/>
      <c r="K2" s="4"/>
    </row>
    <row r="3" spans="1:17" x14ac:dyDescent="0.45">
      <c r="A3" s="6"/>
    </row>
    <row r="4" spans="1:17" x14ac:dyDescent="0.45">
      <c r="A4" s="6"/>
      <c r="B4" s="2" t="s">
        <v>111</v>
      </c>
    </row>
    <row r="5" spans="1:17" x14ac:dyDescent="0.45">
      <c r="A5" s="6"/>
      <c r="B5" s="2" t="s">
        <v>88</v>
      </c>
    </row>
    <row r="6" spans="1:17" x14ac:dyDescent="0.45">
      <c r="A6" s="6"/>
    </row>
    <row r="7" spans="1:17" x14ac:dyDescent="0.45">
      <c r="A7" s="1" t="s">
        <v>87</v>
      </c>
      <c r="B7" s="7" t="s">
        <v>74</v>
      </c>
      <c r="C7" s="8" t="s">
        <v>100</v>
      </c>
      <c r="E7" s="12"/>
      <c r="F7" s="65"/>
      <c r="G7" s="64"/>
      <c r="H7" s="12"/>
      <c r="I7" s="65"/>
      <c r="J7" s="12"/>
      <c r="M7" s="69"/>
    </row>
    <row r="8" spans="1:17" x14ac:dyDescent="0.45">
      <c r="B8" s="7"/>
      <c r="C8" s="7"/>
      <c r="D8" s="2" t="s">
        <v>114</v>
      </c>
      <c r="E8" s="12"/>
      <c r="F8" s="12"/>
      <c r="G8" s="64"/>
      <c r="H8" s="12"/>
      <c r="I8" s="65"/>
      <c r="J8" s="12"/>
      <c r="M8" s="69"/>
    </row>
    <row r="9" spans="1:17" x14ac:dyDescent="0.45">
      <c r="B9" s="7"/>
      <c r="C9" s="8" t="s">
        <v>101</v>
      </c>
      <c r="E9" s="12"/>
      <c r="F9" s="12"/>
      <c r="G9" s="64"/>
      <c r="H9" s="12"/>
      <c r="I9" s="12"/>
      <c r="J9" s="12"/>
      <c r="M9" s="69"/>
    </row>
    <row r="10" spans="1:17" x14ac:dyDescent="0.45">
      <c r="B10" s="7"/>
      <c r="C10" s="7"/>
      <c r="D10" s="2" t="s">
        <v>115</v>
      </c>
      <c r="E10" s="12"/>
      <c r="F10" s="12"/>
      <c r="G10" s="64"/>
      <c r="H10" s="12"/>
      <c r="I10" s="12"/>
      <c r="J10" s="12"/>
      <c r="M10" s="69"/>
    </row>
    <row r="11" spans="1:17" x14ac:dyDescent="0.45">
      <c r="B11" s="7"/>
      <c r="D11" s="7"/>
      <c r="E11" s="12"/>
      <c r="F11" s="12"/>
      <c r="G11" s="64"/>
      <c r="H11" s="12"/>
      <c r="I11" s="65"/>
      <c r="J11" s="12"/>
      <c r="M11" s="69"/>
    </row>
    <row r="12" spans="1:17" x14ac:dyDescent="0.45">
      <c r="B12" s="7"/>
      <c r="C12" s="2" t="s">
        <v>90</v>
      </c>
      <c r="D12" s="7"/>
      <c r="G12" s="7"/>
      <c r="I12" s="8"/>
      <c r="M12" s="69"/>
      <c r="Q12" s="8"/>
    </row>
    <row r="13" spans="1:17" x14ac:dyDescent="0.45">
      <c r="B13" s="7"/>
      <c r="C13" s="2" t="s">
        <v>102</v>
      </c>
      <c r="D13" s="7"/>
      <c r="G13" s="7"/>
      <c r="I13" s="8"/>
      <c r="M13" s="69"/>
      <c r="Q13" s="8"/>
    </row>
    <row r="14" spans="1:17" x14ac:dyDescent="0.45">
      <c r="B14" s="7"/>
      <c r="C14" s="2" t="s">
        <v>89</v>
      </c>
      <c r="D14" s="7"/>
      <c r="G14" s="7"/>
      <c r="I14" s="8"/>
      <c r="M14" s="69"/>
      <c r="Q14" s="8"/>
    </row>
    <row r="15" spans="1:17" x14ac:dyDescent="0.45">
      <c r="B15" s="7"/>
      <c r="C15" s="11" t="s">
        <v>103</v>
      </c>
      <c r="D15" s="7"/>
      <c r="G15" s="7"/>
      <c r="I15" s="8"/>
      <c r="M15" s="5"/>
      <c r="Q15" s="8"/>
    </row>
    <row r="16" spans="1:17" x14ac:dyDescent="0.45">
      <c r="B16" s="7"/>
      <c r="C16" s="2" t="s">
        <v>91</v>
      </c>
      <c r="D16" s="7"/>
      <c r="G16" s="7"/>
      <c r="I16" s="8"/>
      <c r="M16" s="5"/>
      <c r="Q16" s="8"/>
    </row>
    <row r="17" spans="1:16" x14ac:dyDescent="0.45">
      <c r="B17" s="7"/>
      <c r="C17" s="11" t="s">
        <v>103</v>
      </c>
      <c r="M17" s="5"/>
      <c r="O17" s="7"/>
    </row>
    <row r="18" spans="1:16" x14ac:dyDescent="0.45">
      <c r="B18" s="7"/>
      <c r="C18" s="11" t="s">
        <v>92</v>
      </c>
      <c r="M18" s="69"/>
      <c r="O18" s="7"/>
    </row>
    <row r="19" spans="1:16" x14ac:dyDescent="0.45">
      <c r="C19" s="2" t="s">
        <v>108</v>
      </c>
      <c r="M19" s="69"/>
      <c r="O19" s="7"/>
    </row>
    <row r="20" spans="1:16" x14ac:dyDescent="0.45">
      <c r="B20" s="7"/>
      <c r="C20" s="2" t="s">
        <v>113</v>
      </c>
      <c r="D20" s="13"/>
      <c r="E20" s="13"/>
      <c r="F20" s="13"/>
      <c r="G20" s="13"/>
      <c r="H20" s="13"/>
      <c r="I20" s="13"/>
      <c r="J20" s="13"/>
      <c r="K20" s="13"/>
      <c r="L20" s="13"/>
      <c r="M20" s="69"/>
      <c r="O20" s="7"/>
    </row>
    <row r="21" spans="1:16" x14ac:dyDescent="0.45">
      <c r="B21" s="7"/>
      <c r="C21" s="13"/>
      <c r="D21" s="13"/>
      <c r="E21" s="13"/>
      <c r="F21" s="13"/>
      <c r="G21" s="13"/>
      <c r="H21" s="13"/>
      <c r="I21" s="13"/>
      <c r="J21" s="13"/>
      <c r="K21" s="13"/>
      <c r="L21" s="13"/>
      <c r="M21" s="69"/>
      <c r="O21" s="7"/>
    </row>
    <row r="22" spans="1:16" x14ac:dyDescent="0.45">
      <c r="A22" s="1" t="s">
        <v>97</v>
      </c>
      <c r="B22" s="7" t="s">
        <v>75</v>
      </c>
      <c r="C22" s="2" t="s">
        <v>93</v>
      </c>
      <c r="D22" s="12"/>
      <c r="E22" s="2" t="s">
        <v>94</v>
      </c>
      <c r="F22" s="12"/>
      <c r="M22" s="69"/>
      <c r="P22" s="7"/>
    </row>
    <row r="23" spans="1:16" x14ac:dyDescent="0.45">
      <c r="B23" s="7"/>
      <c r="C23" s="2" t="s">
        <v>96</v>
      </c>
      <c r="D23" s="12"/>
      <c r="E23" s="2" t="s">
        <v>95</v>
      </c>
      <c r="F23" s="79"/>
      <c r="I23" s="79"/>
      <c r="M23" s="69"/>
      <c r="P23" s="7"/>
    </row>
    <row r="24" spans="1:16" x14ac:dyDescent="0.45">
      <c r="A24" s="2"/>
      <c r="D24" s="2" t="s">
        <v>109</v>
      </c>
      <c r="M24" s="69"/>
      <c r="P24" s="7"/>
    </row>
    <row r="25" spans="1:16" x14ac:dyDescent="0.45">
      <c r="A25" s="2"/>
      <c r="B25" s="7"/>
      <c r="C25" s="2" t="s">
        <v>78</v>
      </c>
      <c r="D25" s="14"/>
      <c r="E25" s="15"/>
      <c r="M25" s="69"/>
    </row>
    <row r="26" spans="1:16" x14ac:dyDescent="0.45">
      <c r="B26" s="7"/>
      <c r="C26" s="2" t="s">
        <v>51</v>
      </c>
      <c r="D26" s="14"/>
      <c r="E26" s="15"/>
      <c r="M26" s="69"/>
    </row>
    <row r="27" spans="1:16" x14ac:dyDescent="0.45">
      <c r="B27" s="7"/>
      <c r="D27" s="14"/>
      <c r="E27" s="15"/>
      <c r="M27" s="69"/>
    </row>
    <row r="28" spans="1:16" x14ac:dyDescent="0.45">
      <c r="A28" s="1" t="s">
        <v>98</v>
      </c>
      <c r="B28" s="7" t="s">
        <v>1</v>
      </c>
      <c r="C28" s="86">
        <v>45608</v>
      </c>
      <c r="D28" s="87"/>
      <c r="E28" s="2" t="str">
        <f>TEXT(C28,"(aaaa)")</f>
        <v>(火曜日)</v>
      </c>
      <c r="G28" s="2" t="s">
        <v>60</v>
      </c>
      <c r="M28" s="69"/>
      <c r="N28" s="12"/>
    </row>
    <row r="29" spans="1:16" x14ac:dyDescent="0.45">
      <c r="A29" s="2"/>
      <c r="B29" s="7"/>
      <c r="C29" s="7"/>
      <c r="D29" s="7"/>
      <c r="E29" s="7"/>
      <c r="F29" s="7"/>
      <c r="M29" s="69"/>
    </row>
    <row r="30" spans="1:16" x14ac:dyDescent="0.45">
      <c r="A30" s="1" t="s">
        <v>99</v>
      </c>
      <c r="B30" s="7" t="s">
        <v>2</v>
      </c>
      <c r="C30" s="2" t="s">
        <v>3</v>
      </c>
      <c r="M30" s="69"/>
    </row>
    <row r="31" spans="1:16" x14ac:dyDescent="0.45">
      <c r="B31" s="7"/>
      <c r="M31" s="69"/>
    </row>
    <row r="32" spans="1:16" x14ac:dyDescent="0.45">
      <c r="B32" s="7" t="s">
        <v>4</v>
      </c>
      <c r="C32" s="11" t="s">
        <v>5</v>
      </c>
      <c r="M32" s="69"/>
    </row>
    <row r="33" spans="2:13" x14ac:dyDescent="0.45">
      <c r="B33" s="7"/>
      <c r="C33" s="11" t="s">
        <v>6</v>
      </c>
      <c r="M33" s="69"/>
    </row>
    <row r="34" spans="2:13" x14ac:dyDescent="0.45">
      <c r="B34" s="9"/>
      <c r="C34" s="11" t="s">
        <v>7</v>
      </c>
      <c r="M34" s="69"/>
    </row>
    <row r="35" spans="2:13" x14ac:dyDescent="0.45">
      <c r="B35" s="9"/>
      <c r="C35" s="5"/>
      <c r="M35" s="69"/>
    </row>
    <row r="36" spans="2:13" x14ac:dyDescent="0.45">
      <c r="B36" s="11" t="s">
        <v>8</v>
      </c>
      <c r="C36" s="11" t="s">
        <v>107</v>
      </c>
      <c r="M36" s="69"/>
    </row>
    <row r="37" spans="2:13" x14ac:dyDescent="0.45">
      <c r="B37" s="11"/>
      <c r="C37" s="11" t="s">
        <v>9</v>
      </c>
      <c r="M37" s="69"/>
    </row>
    <row r="38" spans="2:13" x14ac:dyDescent="0.45">
      <c r="B38" s="11"/>
      <c r="C38" s="11" t="s">
        <v>10</v>
      </c>
      <c r="M38" s="69"/>
    </row>
    <row r="39" spans="2:13" x14ac:dyDescent="0.45">
      <c r="B39" s="11"/>
      <c r="C39" s="11" t="s">
        <v>70</v>
      </c>
      <c r="M39" s="69"/>
    </row>
    <row r="40" spans="2:13" x14ac:dyDescent="0.45">
      <c r="B40" s="11"/>
      <c r="C40" s="11" t="s">
        <v>11</v>
      </c>
      <c r="M40" s="69"/>
    </row>
    <row r="41" spans="2:13" x14ac:dyDescent="0.45">
      <c r="B41" s="11"/>
      <c r="C41" s="11" t="s">
        <v>12</v>
      </c>
      <c r="M41" s="69"/>
    </row>
    <row r="42" spans="2:13" x14ac:dyDescent="0.45">
      <c r="B42" s="11"/>
      <c r="C42" s="11" t="s">
        <v>13</v>
      </c>
      <c r="M42" s="69"/>
    </row>
    <row r="43" spans="2:13" x14ac:dyDescent="0.45">
      <c r="B43" s="9"/>
      <c r="C43" s="5"/>
      <c r="M43" s="69"/>
    </row>
  </sheetData>
  <mergeCells count="1">
    <mergeCell ref="C28:D28"/>
  </mergeCells>
  <phoneticPr fontId="2"/>
  <pageMargins left="0.31496062992125984"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8"/>
  <sheetViews>
    <sheetView zoomScaleNormal="100" workbookViewId="0">
      <selection activeCell="C5" sqref="C5"/>
    </sheetView>
  </sheetViews>
  <sheetFormatPr defaultColWidth="8.09765625" defaultRowHeight="18" x14ac:dyDescent="0.45"/>
  <cols>
    <col min="1" max="1" width="2.59765625" style="2" customWidth="1"/>
    <col min="2" max="2" width="11.59765625" style="2" customWidth="1"/>
    <col min="3" max="4" width="20.5" style="2" customWidth="1"/>
    <col min="5" max="5" width="8.09765625" style="2" customWidth="1"/>
    <col min="6" max="6" width="13.09765625" style="2" bestFit="1" customWidth="1"/>
    <col min="7" max="7" width="10.09765625" style="2" customWidth="1"/>
    <col min="8" max="9" width="6.59765625" style="2" bestFit="1" customWidth="1"/>
    <col min="10" max="10" width="8" style="2" bestFit="1" customWidth="1"/>
    <col min="11" max="11" width="8.59765625" style="2" bestFit="1" customWidth="1"/>
    <col min="12" max="12" width="20.796875" style="2" bestFit="1" customWidth="1"/>
    <col min="13" max="16384" width="8.09765625" style="2"/>
  </cols>
  <sheetData>
    <row r="1" spans="2:12" ht="22.2" x14ac:dyDescent="0.45">
      <c r="C1" s="4"/>
      <c r="D1" s="4"/>
      <c r="E1" s="75" t="s">
        <v>104</v>
      </c>
      <c r="F1" s="76" t="s">
        <v>73</v>
      </c>
      <c r="G1" s="4"/>
      <c r="H1" s="4"/>
      <c r="J1" s="18"/>
      <c r="K1" s="16"/>
    </row>
    <row r="2" spans="2:12" ht="19.8" x14ac:dyDescent="0.45">
      <c r="B2" s="17" t="s">
        <v>14</v>
      </c>
      <c r="C2" s="81">
        <v>45613</v>
      </c>
      <c r="D2" s="10" t="str">
        <f>TEXT(C2,"aaaa")</f>
        <v>日曜日</v>
      </c>
      <c r="H2" s="18"/>
      <c r="I2" s="18"/>
      <c r="J2" s="18"/>
      <c r="K2" s="16"/>
    </row>
    <row r="3" spans="2:12" s="19" customFormat="1" ht="22.2" x14ac:dyDescent="0.45">
      <c r="B3" s="70" t="s">
        <v>15</v>
      </c>
      <c r="C3" s="80">
        <v>45608</v>
      </c>
      <c r="D3" s="10" t="str">
        <f>TEXT(C3,"aaaa")</f>
        <v>火曜日</v>
      </c>
      <c r="E3" s="71" t="s">
        <v>60</v>
      </c>
      <c r="J3" s="18"/>
      <c r="K3" s="16"/>
    </row>
    <row r="4" spans="2:12" s="19" customFormat="1" ht="22.2" x14ac:dyDescent="0.45">
      <c r="B4" s="20"/>
      <c r="C4" s="21"/>
      <c r="D4" s="22"/>
    </row>
    <row r="5" spans="2:12" ht="30" x14ac:dyDescent="0.45">
      <c r="B5" s="23" t="s">
        <v>57</v>
      </c>
      <c r="C5" s="66"/>
      <c r="D5" s="67"/>
      <c r="E5" s="24" t="s">
        <v>55</v>
      </c>
      <c r="F5" s="78"/>
      <c r="G5" s="73"/>
      <c r="H5" s="74"/>
    </row>
    <row r="6" spans="2:12" ht="26.4" x14ac:dyDescent="0.45">
      <c r="B6" s="23" t="s">
        <v>16</v>
      </c>
      <c r="C6" s="66"/>
      <c r="D6" s="67"/>
      <c r="E6" s="24" t="s">
        <v>17</v>
      </c>
      <c r="F6" s="68"/>
      <c r="G6" s="73"/>
      <c r="H6" s="74"/>
      <c r="J6" s="40"/>
      <c r="L6" s="12"/>
    </row>
    <row r="7" spans="2:12" ht="26.4" x14ac:dyDescent="0.45">
      <c r="B7" s="25"/>
      <c r="C7" s="26"/>
      <c r="D7" s="27"/>
      <c r="E7" s="24" t="s">
        <v>18</v>
      </c>
      <c r="F7" s="68"/>
      <c r="G7" s="73"/>
      <c r="H7" s="74"/>
      <c r="J7" s="40"/>
    </row>
    <row r="8" spans="2:12" s="19" customFormat="1" ht="22.2" x14ac:dyDescent="0.45">
      <c r="B8" s="20"/>
      <c r="C8" s="21"/>
      <c r="D8" s="22"/>
    </row>
    <row r="9" spans="2:12" x14ac:dyDescent="0.45">
      <c r="B9" s="2" t="s">
        <v>19</v>
      </c>
    </row>
    <row r="10" spans="2:12" x14ac:dyDescent="0.45">
      <c r="B10" s="2" t="s">
        <v>20</v>
      </c>
    </row>
    <row r="11" spans="2:12" ht="28.8" x14ac:dyDescent="0.45">
      <c r="B11" s="2" t="s">
        <v>21</v>
      </c>
      <c r="C11" s="28" t="s">
        <v>77</v>
      </c>
      <c r="J11" s="77"/>
      <c r="K11" s="5"/>
    </row>
    <row r="12" spans="2:12" x14ac:dyDescent="0.45">
      <c r="C12" s="29" t="s">
        <v>22</v>
      </c>
      <c r="D12" s="29" t="s">
        <v>23</v>
      </c>
      <c r="E12" s="29" t="s">
        <v>24</v>
      </c>
      <c r="F12" s="29" t="s">
        <v>25</v>
      </c>
    </row>
    <row r="13" spans="2:12" x14ac:dyDescent="0.45">
      <c r="B13" s="2" t="s">
        <v>0</v>
      </c>
      <c r="C13" s="30" t="s">
        <v>26</v>
      </c>
      <c r="D13" s="31">
        <v>2000</v>
      </c>
      <c r="E13" s="32"/>
      <c r="F13" s="33">
        <f>+D13*E13</f>
        <v>0</v>
      </c>
    </row>
    <row r="14" spans="2:12" x14ac:dyDescent="0.45">
      <c r="C14" s="30" t="s">
        <v>52</v>
      </c>
      <c r="D14" s="31">
        <v>2000</v>
      </c>
      <c r="E14" s="32"/>
      <c r="F14" s="33">
        <f>+D14*E14</f>
        <v>0</v>
      </c>
    </row>
    <row r="15" spans="2:12" x14ac:dyDescent="0.45">
      <c r="C15" s="30" t="s">
        <v>50</v>
      </c>
      <c r="D15" s="31">
        <v>2500</v>
      </c>
      <c r="E15" s="32"/>
      <c r="F15" s="33">
        <f>+D15*E15</f>
        <v>0</v>
      </c>
    </row>
    <row r="16" spans="2:12" x14ac:dyDescent="0.45">
      <c r="C16" s="34" t="s">
        <v>53</v>
      </c>
      <c r="D16" s="35">
        <v>2500</v>
      </c>
      <c r="E16" s="32"/>
      <c r="F16" s="36">
        <f>+D16*E16</f>
        <v>0</v>
      </c>
    </row>
    <row r="17" spans="2:11" x14ac:dyDescent="0.45">
      <c r="C17" s="85" t="s">
        <v>105</v>
      </c>
      <c r="D17" s="35">
        <v>1000</v>
      </c>
      <c r="E17" s="57"/>
      <c r="F17" s="36">
        <f>+D17*E17</f>
        <v>0</v>
      </c>
    </row>
    <row r="18" spans="2:11" ht="18.600000000000001" thickBot="1" x14ac:dyDescent="0.5">
      <c r="C18" s="30" t="s">
        <v>58</v>
      </c>
      <c r="D18" s="31">
        <v>500</v>
      </c>
      <c r="E18" s="57"/>
      <c r="F18" s="36">
        <f>D18*E18</f>
        <v>0</v>
      </c>
    </row>
    <row r="19" spans="2:11" ht="18.600000000000001" thickBot="1" x14ac:dyDescent="0.5">
      <c r="D19" s="58" t="s">
        <v>27</v>
      </c>
      <c r="E19" s="59">
        <f>SUM(E13:E17)</f>
        <v>0</v>
      </c>
      <c r="F19" s="60">
        <f>SUM(F13:F18)</f>
        <v>0</v>
      </c>
    </row>
    <row r="20" spans="2:11" ht="27" thickBot="1" x14ac:dyDescent="0.5">
      <c r="B20" s="37" t="s">
        <v>28</v>
      </c>
      <c r="C20" s="38" t="s">
        <v>76</v>
      </c>
      <c r="J20" s="77"/>
      <c r="K20" s="5"/>
    </row>
    <row r="21" spans="2:11" ht="22.2" x14ac:dyDescent="0.45">
      <c r="B21" s="2" t="s">
        <v>54</v>
      </c>
      <c r="C21" s="39"/>
      <c r="D21" s="39"/>
      <c r="E21" s="39"/>
      <c r="F21" s="39"/>
    </row>
    <row r="22" spans="2:11" x14ac:dyDescent="0.45">
      <c r="B22" s="10" t="s">
        <v>29</v>
      </c>
      <c r="C22" s="10"/>
      <c r="D22" s="10"/>
      <c r="E22" s="10"/>
      <c r="F22" s="10"/>
    </row>
    <row r="23" spans="2:11" x14ac:dyDescent="0.45">
      <c r="B23" s="10" t="s">
        <v>30</v>
      </c>
      <c r="C23" s="10"/>
      <c r="D23" s="10"/>
      <c r="E23" s="10"/>
      <c r="F23" s="10"/>
    </row>
    <row r="24" spans="2:11" x14ac:dyDescent="0.45">
      <c r="B24" s="10" t="s">
        <v>31</v>
      </c>
      <c r="C24" s="10"/>
      <c r="D24" s="10"/>
      <c r="E24" s="10"/>
      <c r="F24" s="10"/>
    </row>
    <row r="25" spans="2:11" ht="22.2" x14ac:dyDescent="0.45">
      <c r="B25" s="10"/>
      <c r="C25" s="19" t="s">
        <v>80</v>
      </c>
      <c r="D25" s="19"/>
      <c r="E25" s="19" t="s">
        <v>62</v>
      </c>
      <c r="F25" s="10"/>
    </row>
    <row r="26" spans="2:11" ht="22.2" x14ac:dyDescent="0.45">
      <c r="B26" s="10"/>
      <c r="C26" s="19" t="s">
        <v>81</v>
      </c>
      <c r="D26" s="19"/>
      <c r="E26" s="19" t="s">
        <v>82</v>
      </c>
      <c r="F26" s="10"/>
    </row>
    <row r="27" spans="2:11" ht="22.2" x14ac:dyDescent="0.45">
      <c r="B27" s="10"/>
      <c r="C27" s="19" t="s">
        <v>65</v>
      </c>
      <c r="D27" s="19"/>
      <c r="E27" s="19" t="s">
        <v>66</v>
      </c>
    </row>
    <row r="28" spans="2:11" x14ac:dyDescent="0.45">
      <c r="B28" s="10" t="s">
        <v>67</v>
      </c>
      <c r="C28" s="10"/>
      <c r="D28" s="10"/>
      <c r="E28" s="10"/>
      <c r="F28" s="10"/>
    </row>
    <row r="29" spans="2:11" x14ac:dyDescent="0.45">
      <c r="B29" s="16" t="s">
        <v>68</v>
      </c>
      <c r="C29" s="10"/>
      <c r="D29" s="10"/>
      <c r="E29" s="10"/>
      <c r="F29" s="10"/>
    </row>
    <row r="30" spans="2:11" x14ac:dyDescent="0.45">
      <c r="B30" s="2" t="s">
        <v>69</v>
      </c>
      <c r="C30" s="10"/>
      <c r="D30" s="10"/>
      <c r="E30" s="10"/>
      <c r="F30" s="10"/>
    </row>
    <row r="31" spans="2:11" x14ac:dyDescent="0.45">
      <c r="C31" s="10"/>
      <c r="D31" s="10"/>
      <c r="E31" s="10"/>
      <c r="F31" s="10"/>
    </row>
    <row r="32" spans="2:11" ht="26.4" x14ac:dyDescent="0.45">
      <c r="B32" s="17" t="s">
        <v>32</v>
      </c>
      <c r="C32" s="40"/>
      <c r="D32" s="40"/>
    </row>
    <row r="33" spans="1:12" x14ac:dyDescent="0.45">
      <c r="B33" s="16" t="s">
        <v>33</v>
      </c>
      <c r="H33" s="61" t="s">
        <v>83</v>
      </c>
      <c r="I33" s="62"/>
    </row>
    <row r="34" spans="1:12" x14ac:dyDescent="0.45">
      <c r="B34" s="7" t="s">
        <v>35</v>
      </c>
      <c r="E34" s="41" t="s">
        <v>36</v>
      </c>
      <c r="F34" s="41" t="s">
        <v>37</v>
      </c>
      <c r="G34" s="29" t="s">
        <v>38</v>
      </c>
      <c r="H34" s="54" t="s">
        <v>39</v>
      </c>
      <c r="I34" s="55" t="s">
        <v>40</v>
      </c>
      <c r="J34" s="42" t="s">
        <v>41</v>
      </c>
    </row>
    <row r="35" spans="1:12" x14ac:dyDescent="0.45">
      <c r="B35" s="43" t="s">
        <v>79</v>
      </c>
      <c r="C35" s="44" t="s">
        <v>56</v>
      </c>
      <c r="D35" s="44" t="str">
        <f>PHONETIC(C35)</f>
        <v>ニホン ハナコ</v>
      </c>
      <c r="E35" s="45">
        <v>4</v>
      </c>
      <c r="F35" s="45" t="s">
        <v>71</v>
      </c>
      <c r="G35" s="45">
        <v>590</v>
      </c>
      <c r="H35" s="46"/>
      <c r="I35" s="47" t="s">
        <v>84</v>
      </c>
      <c r="J35" s="45" t="s">
        <v>44</v>
      </c>
    </row>
    <row r="36" spans="1:12" ht="43.2" x14ac:dyDescent="0.45">
      <c r="B36" s="48" t="s">
        <v>45</v>
      </c>
      <c r="C36" s="72" t="s">
        <v>72</v>
      </c>
      <c r="D36" s="82" t="s">
        <v>59</v>
      </c>
      <c r="E36" s="83"/>
      <c r="G36" s="7"/>
      <c r="H36" s="7"/>
      <c r="I36" s="7"/>
      <c r="L36" s="8"/>
    </row>
    <row r="37" spans="1:12" ht="26.4" x14ac:dyDescent="0.45">
      <c r="B37" s="49"/>
      <c r="C37" s="50"/>
      <c r="D37" s="51"/>
      <c r="E37" s="7"/>
      <c r="F37" s="7" t="s">
        <v>46</v>
      </c>
      <c r="G37" s="7"/>
      <c r="H37" s="61" t="s">
        <v>83</v>
      </c>
      <c r="I37" s="62"/>
      <c r="L37" s="40"/>
    </row>
    <row r="38" spans="1:12" s="7" customFormat="1" ht="26.4" x14ac:dyDescent="0.45">
      <c r="B38" s="29" t="s">
        <v>47</v>
      </c>
      <c r="C38" s="29" t="s">
        <v>48</v>
      </c>
      <c r="D38" s="29" t="s">
        <v>85</v>
      </c>
      <c r="E38" s="41" t="s">
        <v>36</v>
      </c>
      <c r="F38" s="29" t="s">
        <v>37</v>
      </c>
      <c r="G38" s="29" t="s">
        <v>38</v>
      </c>
      <c r="H38" s="54" t="s">
        <v>39</v>
      </c>
      <c r="I38" s="55" t="s">
        <v>40</v>
      </c>
      <c r="J38" s="42" t="s">
        <v>41</v>
      </c>
      <c r="L38" s="63"/>
    </row>
    <row r="39" spans="1:12" ht="26.4" x14ac:dyDescent="0.45">
      <c r="B39" s="52"/>
      <c r="C39" s="30"/>
      <c r="D39" s="30" t="str">
        <f t="shared" ref="D39:D44" si="0">PHONETIC(C39)</f>
        <v/>
      </c>
      <c r="E39" s="29"/>
      <c r="F39" s="29"/>
      <c r="G39" s="53"/>
      <c r="H39" s="54"/>
      <c r="I39" s="55"/>
      <c r="J39" s="30"/>
      <c r="L39" s="40"/>
    </row>
    <row r="40" spans="1:12" ht="26.4" x14ac:dyDescent="0.45">
      <c r="B40" s="56"/>
      <c r="C40" s="30"/>
      <c r="D40" s="30" t="str">
        <f t="shared" si="0"/>
        <v/>
      </c>
      <c r="E40" s="29"/>
      <c r="F40" s="29"/>
      <c r="G40" s="53"/>
      <c r="H40" s="54"/>
      <c r="I40" s="55"/>
      <c r="J40" s="30"/>
      <c r="L40" s="40"/>
    </row>
    <row r="41" spans="1:12" ht="26.4" x14ac:dyDescent="0.45">
      <c r="B41" s="56"/>
      <c r="C41" s="30"/>
      <c r="D41" s="30" t="str">
        <f t="shared" si="0"/>
        <v/>
      </c>
      <c r="E41" s="29"/>
      <c r="F41" s="29"/>
      <c r="G41" s="53"/>
      <c r="H41" s="54"/>
      <c r="I41" s="55"/>
      <c r="J41" s="30"/>
      <c r="L41" s="40"/>
    </row>
    <row r="42" spans="1:12" ht="26.4" x14ac:dyDescent="0.45">
      <c r="B42" s="56"/>
      <c r="C42" s="30"/>
      <c r="D42" s="30" t="str">
        <f t="shared" si="0"/>
        <v/>
      </c>
      <c r="E42" s="29"/>
      <c r="F42" s="29"/>
      <c r="G42" s="53"/>
      <c r="H42" s="54"/>
      <c r="I42" s="55"/>
      <c r="J42" s="30"/>
      <c r="L42" s="40"/>
    </row>
    <row r="43" spans="1:12" ht="26.4" x14ac:dyDescent="0.45">
      <c r="A43" s="2">
        <v>5</v>
      </c>
      <c r="B43" s="56"/>
      <c r="C43" s="30"/>
      <c r="D43" s="30" t="str">
        <f t="shared" si="0"/>
        <v/>
      </c>
      <c r="E43" s="29"/>
      <c r="F43" s="29"/>
      <c r="G43" s="53"/>
      <c r="H43" s="54"/>
      <c r="I43" s="55"/>
      <c r="J43" s="30"/>
      <c r="L43" s="40"/>
    </row>
    <row r="44" spans="1:12" ht="26.4" x14ac:dyDescent="0.45">
      <c r="B44" s="56"/>
      <c r="C44" s="30"/>
      <c r="D44" s="30" t="str">
        <f t="shared" si="0"/>
        <v/>
      </c>
      <c r="E44" s="29"/>
      <c r="F44" s="29"/>
      <c r="G44" s="53"/>
      <c r="H44" s="54"/>
      <c r="I44" s="55"/>
      <c r="J44" s="30"/>
      <c r="L44" s="40"/>
    </row>
    <row r="45" spans="1:12" ht="26.4" x14ac:dyDescent="0.45">
      <c r="B45" s="56"/>
      <c r="C45" s="30"/>
      <c r="D45" s="30" t="str">
        <f t="shared" ref="D45:D48" si="1">PHONETIC(C45)</f>
        <v/>
      </c>
      <c r="E45" s="29"/>
      <c r="F45" s="29"/>
      <c r="G45" s="53"/>
      <c r="H45" s="54"/>
      <c r="I45" s="55"/>
      <c r="J45" s="30"/>
      <c r="L45" s="40"/>
    </row>
    <row r="46" spans="1:12" ht="26.4" x14ac:dyDescent="0.45">
      <c r="B46" s="56"/>
      <c r="C46" s="30"/>
      <c r="D46" s="30" t="str">
        <f t="shared" si="1"/>
        <v/>
      </c>
      <c r="E46" s="29"/>
      <c r="F46" s="29"/>
      <c r="G46" s="53"/>
      <c r="H46" s="54"/>
      <c r="I46" s="55"/>
      <c r="J46" s="30"/>
      <c r="L46" s="40"/>
    </row>
    <row r="47" spans="1:12" ht="26.4" x14ac:dyDescent="0.45">
      <c r="B47" s="56"/>
      <c r="C47" s="30"/>
      <c r="D47" s="30" t="str">
        <f t="shared" si="1"/>
        <v/>
      </c>
      <c r="E47" s="29"/>
      <c r="F47" s="29"/>
      <c r="G47" s="53"/>
      <c r="H47" s="54"/>
      <c r="I47" s="55"/>
      <c r="J47" s="30"/>
      <c r="L47" s="40"/>
    </row>
    <row r="48" spans="1:12" ht="26.4" x14ac:dyDescent="0.45">
      <c r="A48" s="2">
        <v>10</v>
      </c>
      <c r="B48" s="56"/>
      <c r="C48" s="30"/>
      <c r="D48" s="30" t="str">
        <f t="shared" si="1"/>
        <v/>
      </c>
      <c r="E48" s="29"/>
      <c r="F48" s="29"/>
      <c r="G48" s="53"/>
      <c r="H48" s="54"/>
      <c r="I48" s="55"/>
      <c r="J48" s="30"/>
      <c r="L48" s="40"/>
    </row>
  </sheetData>
  <mergeCells count="1">
    <mergeCell ref="D36:E36"/>
  </mergeCells>
  <phoneticPr fontId="2"/>
  <printOptions horizontalCentered="1"/>
  <pageMargins left="0.39370078740157483" right="0.39370078740157483" top="0.39370078740157483" bottom="0.19685039370078741"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AFBF-5A52-413C-B1B6-EF2B82FEA1D7}">
  <dimension ref="A1:L48"/>
  <sheetViews>
    <sheetView workbookViewId="0">
      <selection activeCell="D4" sqref="D4"/>
    </sheetView>
  </sheetViews>
  <sheetFormatPr defaultColWidth="8.09765625" defaultRowHeight="18" x14ac:dyDescent="0.45"/>
  <cols>
    <col min="1" max="1" width="2.59765625" style="2" customWidth="1"/>
    <col min="2" max="2" width="11.59765625" style="2" customWidth="1"/>
    <col min="3" max="4" width="20.5" style="2" customWidth="1"/>
    <col min="5" max="5" width="8.09765625" style="2"/>
    <col min="6" max="6" width="13.09765625" style="2" bestFit="1" customWidth="1"/>
    <col min="7" max="7" width="10.09765625" style="2" customWidth="1"/>
    <col min="8" max="9" width="6.59765625" style="2" bestFit="1" customWidth="1"/>
    <col min="10" max="10" width="8" style="2" bestFit="1" customWidth="1"/>
    <col min="11" max="11" width="8.59765625" style="2" bestFit="1" customWidth="1"/>
    <col min="12" max="12" width="20.796875" style="2" bestFit="1" customWidth="1"/>
    <col min="13" max="16384" width="8.09765625" style="2"/>
  </cols>
  <sheetData>
    <row r="1" spans="2:12" ht="22.2" x14ac:dyDescent="0.45">
      <c r="C1" s="4"/>
      <c r="D1" s="4"/>
      <c r="E1" s="75" t="s">
        <v>112</v>
      </c>
      <c r="F1" s="76" t="s">
        <v>73</v>
      </c>
      <c r="G1" s="4"/>
      <c r="H1" s="4"/>
      <c r="J1" s="18"/>
      <c r="K1" s="16"/>
    </row>
    <row r="2" spans="2:12" ht="19.8" x14ac:dyDescent="0.45">
      <c r="B2" s="17" t="s">
        <v>14</v>
      </c>
      <c r="C2" s="81">
        <v>45613</v>
      </c>
      <c r="D2" s="10" t="str">
        <f>TEXT(C2,"aaaa")</f>
        <v>日曜日</v>
      </c>
      <c r="H2" s="18"/>
      <c r="I2" s="18"/>
      <c r="J2" s="18"/>
      <c r="K2" s="16"/>
    </row>
    <row r="3" spans="2:12" s="19" customFormat="1" ht="22.2" x14ac:dyDescent="0.45">
      <c r="B3" s="70" t="s">
        <v>15</v>
      </c>
      <c r="C3" s="80">
        <v>45608</v>
      </c>
      <c r="D3" s="10" t="str">
        <f>TEXT(C3,"aaaa")</f>
        <v>火曜日</v>
      </c>
      <c r="E3" s="71" t="s">
        <v>60</v>
      </c>
      <c r="J3" s="18"/>
      <c r="K3" s="16"/>
    </row>
    <row r="4" spans="2:12" s="19" customFormat="1" ht="22.2" x14ac:dyDescent="0.45">
      <c r="B4" s="20"/>
      <c r="C4" s="21"/>
      <c r="D4" s="22"/>
    </row>
    <row r="5" spans="2:12" ht="30" x14ac:dyDescent="0.45">
      <c r="B5" s="23" t="s">
        <v>57</v>
      </c>
      <c r="C5" s="66"/>
      <c r="D5" s="67"/>
      <c r="E5" s="24" t="s">
        <v>55</v>
      </c>
      <c r="F5" s="78"/>
      <c r="G5" s="73"/>
      <c r="H5" s="74"/>
    </row>
    <row r="6" spans="2:12" ht="26.4" x14ac:dyDescent="0.45">
      <c r="B6" s="23" t="s">
        <v>16</v>
      </c>
      <c r="C6" s="66"/>
      <c r="D6" s="67"/>
      <c r="E6" s="24" t="s">
        <v>17</v>
      </c>
      <c r="F6" s="68"/>
      <c r="G6" s="73"/>
      <c r="H6" s="74"/>
      <c r="J6" s="40"/>
      <c r="L6" s="12"/>
    </row>
    <row r="7" spans="2:12" ht="26.4" x14ac:dyDescent="0.45">
      <c r="B7" s="25"/>
      <c r="C7" s="26"/>
      <c r="D7" s="27"/>
      <c r="E7" s="24" t="s">
        <v>18</v>
      </c>
      <c r="F7" s="68"/>
      <c r="G7" s="73"/>
      <c r="H7" s="74"/>
      <c r="J7" s="40"/>
    </row>
    <row r="8" spans="2:12" s="19" customFormat="1" ht="22.2" x14ac:dyDescent="0.45">
      <c r="B8" s="20"/>
      <c r="C8" s="21"/>
      <c r="D8" s="22"/>
    </row>
    <row r="9" spans="2:12" x14ac:dyDescent="0.45">
      <c r="B9" s="2" t="s">
        <v>19</v>
      </c>
    </row>
    <row r="10" spans="2:12" x14ac:dyDescent="0.45">
      <c r="B10" s="2" t="s">
        <v>20</v>
      </c>
    </row>
    <row r="11" spans="2:12" ht="28.8" x14ac:dyDescent="0.45">
      <c r="B11" s="2" t="s">
        <v>21</v>
      </c>
      <c r="C11" s="28" t="s">
        <v>77</v>
      </c>
      <c r="J11" s="77"/>
      <c r="K11" s="5"/>
    </row>
    <row r="12" spans="2:12" x14ac:dyDescent="0.45">
      <c r="C12" s="29" t="s">
        <v>22</v>
      </c>
      <c r="D12" s="29" t="s">
        <v>23</v>
      </c>
      <c r="E12" s="29" t="s">
        <v>24</v>
      </c>
      <c r="F12" s="29" t="s">
        <v>25</v>
      </c>
    </row>
    <row r="13" spans="2:12" x14ac:dyDescent="0.45">
      <c r="B13" s="2" t="s">
        <v>0</v>
      </c>
      <c r="C13" s="30" t="s">
        <v>26</v>
      </c>
      <c r="D13" s="31">
        <v>2000</v>
      </c>
      <c r="E13" s="32"/>
      <c r="F13" s="33">
        <f>+D13*E13</f>
        <v>0</v>
      </c>
    </row>
    <row r="14" spans="2:12" x14ac:dyDescent="0.45">
      <c r="C14" s="30" t="s">
        <v>52</v>
      </c>
      <c r="D14" s="31">
        <v>2000</v>
      </c>
      <c r="E14" s="32"/>
      <c r="F14" s="33">
        <f>+D14*E14</f>
        <v>0</v>
      </c>
    </row>
    <row r="15" spans="2:12" x14ac:dyDescent="0.45">
      <c r="C15" s="30" t="s">
        <v>50</v>
      </c>
      <c r="D15" s="31">
        <v>2500</v>
      </c>
      <c r="E15" s="32"/>
      <c r="F15" s="33">
        <f>+D15*E15</f>
        <v>0</v>
      </c>
    </row>
    <row r="16" spans="2:12" x14ac:dyDescent="0.45">
      <c r="C16" s="34" t="s">
        <v>53</v>
      </c>
      <c r="D16" s="35">
        <v>2500</v>
      </c>
      <c r="E16" s="32"/>
      <c r="F16" s="36">
        <f>+D16*E16</f>
        <v>0</v>
      </c>
    </row>
    <row r="17" spans="2:11" x14ac:dyDescent="0.45">
      <c r="C17" s="34" t="s">
        <v>106</v>
      </c>
      <c r="D17" s="35">
        <v>1000</v>
      </c>
      <c r="E17" s="57"/>
      <c r="F17" s="36">
        <f>+D17*E17</f>
        <v>0</v>
      </c>
    </row>
    <row r="18" spans="2:11" ht="18.600000000000001" thickBot="1" x14ac:dyDescent="0.5">
      <c r="C18" s="30" t="s">
        <v>58</v>
      </c>
      <c r="D18" s="31">
        <v>500</v>
      </c>
      <c r="E18" s="57"/>
      <c r="F18" s="36">
        <f>D18*E18</f>
        <v>0</v>
      </c>
    </row>
    <row r="19" spans="2:11" ht="18.600000000000001" thickBot="1" x14ac:dyDescent="0.5">
      <c r="D19" s="58" t="s">
        <v>27</v>
      </c>
      <c r="E19" s="59">
        <f>SUM(E13:E17)</f>
        <v>0</v>
      </c>
      <c r="F19" s="60">
        <f>SUM(F13:F18)</f>
        <v>0</v>
      </c>
    </row>
    <row r="20" spans="2:11" ht="27" thickBot="1" x14ac:dyDescent="0.5">
      <c r="B20" s="37" t="s">
        <v>28</v>
      </c>
      <c r="C20" s="38" t="s">
        <v>76</v>
      </c>
      <c r="J20" s="77"/>
      <c r="K20" s="5"/>
    </row>
    <row r="21" spans="2:11" ht="22.2" x14ac:dyDescent="0.45">
      <c r="B21" s="2" t="s">
        <v>54</v>
      </c>
      <c r="C21" s="39"/>
      <c r="D21" s="39"/>
      <c r="E21" s="39"/>
      <c r="F21" s="39"/>
    </row>
    <row r="22" spans="2:11" x14ac:dyDescent="0.45">
      <c r="B22" s="10" t="s">
        <v>29</v>
      </c>
      <c r="C22" s="10"/>
      <c r="D22" s="10"/>
      <c r="E22" s="10"/>
      <c r="F22" s="10"/>
    </row>
    <row r="23" spans="2:11" x14ac:dyDescent="0.45">
      <c r="B23" s="10" t="s">
        <v>30</v>
      </c>
      <c r="C23" s="10"/>
      <c r="D23" s="10"/>
      <c r="E23" s="10"/>
      <c r="F23" s="10"/>
    </row>
    <row r="24" spans="2:11" x14ac:dyDescent="0.45">
      <c r="B24" s="10" t="s">
        <v>31</v>
      </c>
      <c r="C24" s="10"/>
      <c r="D24" s="10"/>
      <c r="E24" s="10"/>
      <c r="F24" s="10"/>
    </row>
    <row r="25" spans="2:11" ht="22.2" x14ac:dyDescent="0.45">
      <c r="B25" s="10"/>
      <c r="C25" s="19" t="s">
        <v>61</v>
      </c>
      <c r="D25" s="19"/>
      <c r="E25" s="19" t="s">
        <v>62</v>
      </c>
      <c r="F25" s="10"/>
    </row>
    <row r="26" spans="2:11" ht="22.2" x14ac:dyDescent="0.45">
      <c r="B26" s="10"/>
      <c r="C26" s="19" t="s">
        <v>63</v>
      </c>
      <c r="D26" s="19"/>
      <c r="E26" s="19" t="s">
        <v>64</v>
      </c>
      <c r="F26" s="10"/>
    </row>
    <row r="27" spans="2:11" ht="22.2" x14ac:dyDescent="0.45">
      <c r="B27" s="10"/>
      <c r="C27" s="19" t="s">
        <v>65</v>
      </c>
      <c r="D27" s="19"/>
      <c r="E27" s="19" t="s">
        <v>66</v>
      </c>
    </row>
    <row r="28" spans="2:11" x14ac:dyDescent="0.45">
      <c r="B28" s="10" t="s">
        <v>67</v>
      </c>
      <c r="C28" s="10"/>
      <c r="D28" s="10"/>
      <c r="E28" s="10"/>
      <c r="F28" s="10"/>
    </row>
    <row r="29" spans="2:11" x14ac:dyDescent="0.45">
      <c r="B29" s="16" t="s">
        <v>68</v>
      </c>
      <c r="C29" s="10"/>
      <c r="D29" s="10"/>
      <c r="E29" s="10"/>
      <c r="F29" s="10"/>
    </row>
    <row r="30" spans="2:11" x14ac:dyDescent="0.45">
      <c r="B30" s="2" t="s">
        <v>69</v>
      </c>
      <c r="C30" s="10"/>
      <c r="D30" s="10"/>
      <c r="E30" s="10"/>
      <c r="F30" s="10"/>
    </row>
    <row r="31" spans="2:11" x14ac:dyDescent="0.45">
      <c r="C31" s="10"/>
      <c r="D31" s="10"/>
      <c r="E31" s="10"/>
      <c r="F31" s="10"/>
    </row>
    <row r="32" spans="2:11" ht="26.4" x14ac:dyDescent="0.45">
      <c r="B32" s="17" t="s">
        <v>32</v>
      </c>
      <c r="C32" s="40"/>
      <c r="D32" s="40"/>
    </row>
    <row r="33" spans="1:12" x14ac:dyDescent="0.45">
      <c r="B33" s="16" t="s">
        <v>33</v>
      </c>
      <c r="H33" s="61" t="s">
        <v>34</v>
      </c>
      <c r="I33" s="62"/>
    </row>
    <row r="34" spans="1:12" x14ac:dyDescent="0.45">
      <c r="B34" s="7" t="s">
        <v>35</v>
      </c>
      <c r="E34" s="41" t="s">
        <v>36</v>
      </c>
      <c r="F34" s="41" t="s">
        <v>37</v>
      </c>
      <c r="G34" s="29" t="s">
        <v>38</v>
      </c>
      <c r="H34" s="54" t="s">
        <v>39</v>
      </c>
      <c r="I34" s="55" t="s">
        <v>40</v>
      </c>
      <c r="J34" s="42" t="s">
        <v>41</v>
      </c>
    </row>
    <row r="35" spans="1:12" x14ac:dyDescent="0.45">
      <c r="B35" s="43" t="s">
        <v>42</v>
      </c>
      <c r="C35" s="44" t="s">
        <v>56</v>
      </c>
      <c r="D35" s="44" t="str">
        <f>PHONETIC(C35)</f>
        <v>ニホン ハナコ</v>
      </c>
      <c r="E35" s="45">
        <v>4</v>
      </c>
      <c r="F35" s="45" t="s">
        <v>71</v>
      </c>
      <c r="G35" s="45">
        <v>590</v>
      </c>
      <c r="H35" s="46"/>
      <c r="I35" s="47" t="s">
        <v>43</v>
      </c>
      <c r="J35" s="45" t="s">
        <v>44</v>
      </c>
    </row>
    <row r="36" spans="1:12" ht="43.2" x14ac:dyDescent="0.45">
      <c r="B36" s="48" t="s">
        <v>45</v>
      </c>
      <c r="C36" s="72" t="s">
        <v>72</v>
      </c>
      <c r="D36" s="82" t="s">
        <v>59</v>
      </c>
      <c r="E36" s="83"/>
      <c r="G36" s="7"/>
      <c r="H36" s="7"/>
      <c r="I36" s="7"/>
      <c r="L36" s="8"/>
    </row>
    <row r="37" spans="1:12" ht="26.4" x14ac:dyDescent="0.45">
      <c r="B37" s="49"/>
      <c r="C37" s="50"/>
      <c r="D37" s="51"/>
      <c r="E37" s="7"/>
      <c r="F37" s="7" t="s">
        <v>46</v>
      </c>
      <c r="G37" s="7"/>
      <c r="H37" s="61" t="s">
        <v>34</v>
      </c>
      <c r="I37" s="62"/>
      <c r="L37" s="40"/>
    </row>
    <row r="38" spans="1:12" s="7" customFormat="1" ht="26.4" x14ac:dyDescent="0.45">
      <c r="B38" s="29" t="s">
        <v>47</v>
      </c>
      <c r="C38" s="29" t="s">
        <v>48</v>
      </c>
      <c r="D38" s="29" t="s">
        <v>49</v>
      </c>
      <c r="E38" s="41" t="s">
        <v>36</v>
      </c>
      <c r="F38" s="29" t="s">
        <v>37</v>
      </c>
      <c r="G38" s="29" t="s">
        <v>38</v>
      </c>
      <c r="H38" s="54" t="s">
        <v>39</v>
      </c>
      <c r="I38" s="55" t="s">
        <v>40</v>
      </c>
      <c r="J38" s="42" t="s">
        <v>41</v>
      </c>
      <c r="L38" s="63"/>
    </row>
    <row r="39" spans="1:12" ht="26.4" x14ac:dyDescent="0.45">
      <c r="B39" s="52"/>
      <c r="C39" s="30"/>
      <c r="D39" s="30" t="str">
        <f t="shared" ref="D39:D46" si="0">PHONETIC(C39)</f>
        <v/>
      </c>
      <c r="E39" s="29"/>
      <c r="F39" s="29"/>
      <c r="G39" s="53"/>
      <c r="H39" s="54"/>
      <c r="I39" s="55"/>
      <c r="J39" s="30"/>
      <c r="L39" s="40"/>
    </row>
    <row r="40" spans="1:12" ht="26.4" x14ac:dyDescent="0.45">
      <c r="B40" s="56"/>
      <c r="C40" s="30"/>
      <c r="D40" s="30" t="str">
        <f t="shared" si="0"/>
        <v/>
      </c>
      <c r="E40" s="29"/>
      <c r="F40" s="29"/>
      <c r="G40" s="53"/>
      <c r="H40" s="54"/>
      <c r="I40" s="55"/>
      <c r="J40" s="30"/>
      <c r="L40" s="40"/>
    </row>
    <row r="41" spans="1:12" ht="26.4" x14ac:dyDescent="0.45">
      <c r="B41" s="56"/>
      <c r="C41" s="30"/>
      <c r="D41" s="30" t="str">
        <f t="shared" si="0"/>
        <v/>
      </c>
      <c r="E41" s="29"/>
      <c r="F41" s="29"/>
      <c r="G41" s="53"/>
      <c r="H41" s="54"/>
      <c r="I41" s="55"/>
      <c r="J41" s="30"/>
      <c r="L41" s="40"/>
    </row>
    <row r="42" spans="1:12" ht="26.4" x14ac:dyDescent="0.45">
      <c r="B42" s="56"/>
      <c r="C42" s="30"/>
      <c r="D42" s="30" t="str">
        <f t="shared" si="0"/>
        <v/>
      </c>
      <c r="E42" s="29"/>
      <c r="F42" s="29"/>
      <c r="G42" s="53"/>
      <c r="H42" s="54"/>
      <c r="I42" s="55"/>
      <c r="J42" s="30"/>
      <c r="L42" s="40"/>
    </row>
    <row r="43" spans="1:12" ht="26.4" x14ac:dyDescent="0.45">
      <c r="A43" s="2">
        <v>5</v>
      </c>
      <c r="B43" s="56"/>
      <c r="C43" s="30"/>
      <c r="D43" s="30" t="str">
        <f t="shared" si="0"/>
        <v/>
      </c>
      <c r="E43" s="29"/>
      <c r="F43" s="29"/>
      <c r="G43" s="53"/>
      <c r="H43" s="54"/>
      <c r="I43" s="55"/>
      <c r="J43" s="30"/>
      <c r="L43" s="40"/>
    </row>
    <row r="44" spans="1:12" ht="26.4" x14ac:dyDescent="0.45">
      <c r="B44" s="56"/>
      <c r="C44" s="30"/>
      <c r="D44" s="30" t="str">
        <f t="shared" si="0"/>
        <v/>
      </c>
      <c r="E44" s="29"/>
      <c r="F44" s="29"/>
      <c r="G44" s="53"/>
      <c r="H44" s="54"/>
      <c r="I44" s="55"/>
      <c r="J44" s="30"/>
      <c r="L44" s="40"/>
    </row>
    <row r="45" spans="1:12" ht="26.4" x14ac:dyDescent="0.45">
      <c r="B45" s="56"/>
      <c r="C45" s="30"/>
      <c r="D45" s="30" t="str">
        <f t="shared" si="0"/>
        <v/>
      </c>
      <c r="E45" s="29"/>
      <c r="F45" s="29"/>
      <c r="G45" s="53"/>
      <c r="H45" s="54"/>
      <c r="I45" s="55"/>
      <c r="J45" s="30"/>
      <c r="L45" s="40"/>
    </row>
    <row r="46" spans="1:12" ht="26.4" x14ac:dyDescent="0.45">
      <c r="B46" s="56"/>
      <c r="C46" s="30"/>
      <c r="D46" s="30" t="str">
        <f t="shared" si="0"/>
        <v/>
      </c>
      <c r="E46" s="29"/>
      <c r="F46" s="29"/>
      <c r="G46" s="53"/>
      <c r="H46" s="54"/>
      <c r="I46" s="55"/>
      <c r="J46" s="30"/>
      <c r="L46" s="40"/>
    </row>
    <row r="47" spans="1:12" ht="26.4" x14ac:dyDescent="0.45">
      <c r="B47" s="56"/>
      <c r="C47" s="30"/>
      <c r="D47" s="30" t="str">
        <f t="shared" ref="D47:D48" si="1">PHONETIC(C47)</f>
        <v/>
      </c>
      <c r="E47" s="29"/>
      <c r="F47" s="29"/>
      <c r="G47" s="53"/>
      <c r="H47" s="54"/>
      <c r="I47" s="55"/>
      <c r="J47" s="30"/>
      <c r="L47" s="40"/>
    </row>
    <row r="48" spans="1:12" ht="26.4" x14ac:dyDescent="0.45">
      <c r="A48" s="2">
        <v>10</v>
      </c>
      <c r="B48" s="56"/>
      <c r="C48" s="30"/>
      <c r="D48" s="30" t="str">
        <f t="shared" si="1"/>
        <v/>
      </c>
      <c r="E48" s="29"/>
      <c r="F48" s="29"/>
      <c r="G48" s="53"/>
      <c r="H48" s="54"/>
      <c r="I48" s="55"/>
      <c r="J48" s="30"/>
      <c r="L48" s="40"/>
    </row>
  </sheetData>
  <mergeCells count="1">
    <mergeCell ref="D36:E3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241117要項(追加募集）</vt:lpstr>
      <vt:lpstr>申込書(午前の部)</vt:lpstr>
      <vt:lpstr>申込書(午後の部)</vt:lpstr>
      <vt:lpstr>'241117要項(追加募集）'!Print_Area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2024-10-11T17:12:27Z</cp:lastPrinted>
  <dcterms:created xsi:type="dcterms:W3CDTF">2021-10-06T04:33:24Z</dcterms:created>
  <dcterms:modified xsi:type="dcterms:W3CDTF">2024-11-02T13:15:31Z</dcterms:modified>
</cp:coreProperties>
</file>