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2B7F07A3-F135-4E50-A0EB-05E329E003D0}" xr6:coauthVersionLast="47" xr6:coauthVersionMax="47" xr10:uidLastSave="{00000000-0000-0000-0000-000000000000}"/>
  <bookViews>
    <workbookView xWindow="-108" yWindow="-108" windowWidth="23256" windowHeight="12576" xr2:uid="{00000000-000D-0000-FFFF-FFFF00000000}"/>
  </bookViews>
  <sheets>
    <sheet name="241117要項" sheetId="2" r:id="rId1"/>
    <sheet name="241117申込用紙" sheetId="5" r:id="rId2"/>
  </sheets>
  <definedNames>
    <definedName name="_xlnm.Print_Area" localSheetId="0">'241117要項'!$A$1:$L$75</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2" l="1"/>
  <c r="J30" i="2"/>
  <c r="J27" i="2"/>
  <c r="E6" i="2"/>
  <c r="D3" i="5" l="1"/>
  <c r="D2" i="5" l="1"/>
  <c r="E18" i="5" l="1"/>
  <c r="F17" i="5"/>
  <c r="F16" i="5"/>
  <c r="F15" i="5"/>
  <c r="F14" i="5"/>
  <c r="F13" i="5"/>
  <c r="D45" i="5"/>
  <c r="D47" i="5"/>
  <c r="D40" i="5"/>
  <c r="D44" i="5"/>
  <c r="D42" i="5"/>
  <c r="D41" i="5"/>
  <c r="D38" i="5"/>
  <c r="D46" i="5"/>
  <c r="D43" i="5"/>
  <c r="D39" i="5"/>
  <c r="D34" i="5"/>
  <c r="F18" i="5" l="1"/>
</calcChain>
</file>

<file path=xl/sharedStrings.xml><?xml version="1.0" encoding="utf-8"?>
<sst xmlns="http://schemas.openxmlformats.org/spreadsheetml/2006/main" count="174" uniqueCount="159">
  <si>
    <t>1.</t>
    <phoneticPr fontId="3"/>
  </si>
  <si>
    <t>　</t>
    <phoneticPr fontId="3"/>
  </si>
  <si>
    <t>2.</t>
    <phoneticPr fontId="3"/>
  </si>
  <si>
    <t>参加人数</t>
    <rPh sb="0" eb="2">
      <t>サンカ</t>
    </rPh>
    <rPh sb="2" eb="4">
      <t>ニンズウ</t>
    </rPh>
    <phoneticPr fontId="3"/>
  </si>
  <si>
    <t>申込締切</t>
    <phoneticPr fontId="3"/>
  </si>
  <si>
    <t>申込方法</t>
  </si>
  <si>
    <t>参加申込書に必要事項を記入の上、各クラブ単位でメールでお送りください。</t>
    <rPh sb="0" eb="2">
      <t>サンカ</t>
    </rPh>
    <rPh sb="11" eb="13">
      <t>キニュウ</t>
    </rPh>
    <rPh sb="14" eb="15">
      <t>ウエ</t>
    </rPh>
    <rPh sb="16" eb="17">
      <t>カク</t>
    </rPh>
    <rPh sb="20" eb="22">
      <t>タンイ</t>
    </rPh>
    <rPh sb="28" eb="29">
      <t>オク</t>
    </rPh>
    <phoneticPr fontId="3"/>
  </si>
  <si>
    <t>(送付先）</t>
  </si>
  <si>
    <t>その他</t>
    <rPh sb="2" eb="3">
      <t>タ</t>
    </rPh>
    <phoneticPr fontId="3"/>
  </si>
  <si>
    <t>【個人情報の取り扱いについて】</t>
    <rPh sb="1" eb="3">
      <t>コジン</t>
    </rPh>
    <rPh sb="3" eb="5">
      <t>ジョウホウ</t>
    </rPh>
    <rPh sb="6" eb="7">
      <t>ト</t>
    </rPh>
    <rPh sb="8" eb="9">
      <t>アツカ</t>
    </rPh>
    <phoneticPr fontId="3"/>
  </si>
  <si>
    <t xml:space="preserve">    使用目的は次のとおりとする</t>
    <rPh sb="4" eb="6">
      <t>シヨウ</t>
    </rPh>
    <rPh sb="6" eb="8">
      <t>モクテキ</t>
    </rPh>
    <rPh sb="9" eb="10">
      <t>ツギ</t>
    </rPh>
    <phoneticPr fontId="3"/>
  </si>
  <si>
    <t>①参加申込団体へのエントリー確定通知</t>
    <rPh sb="1" eb="3">
      <t>サンカ</t>
    </rPh>
    <rPh sb="3" eb="5">
      <t>モウシコミ</t>
    </rPh>
    <rPh sb="5" eb="7">
      <t>ダンタイ</t>
    </rPh>
    <rPh sb="14" eb="16">
      <t>カクテイ</t>
    </rPh>
    <rPh sb="16" eb="18">
      <t>ツウチ</t>
    </rPh>
    <phoneticPr fontId="3"/>
  </si>
  <si>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3"/>
  </si>
  <si>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3"/>
  </si>
  <si>
    <t>京都府アーチェリー連盟</t>
    <rPh sb="0" eb="3">
      <t>キョウトフ</t>
    </rPh>
    <rPh sb="9" eb="11">
      <t>レンメイ</t>
    </rPh>
    <phoneticPr fontId="3"/>
  </si>
  <si>
    <t>京都市伏見区横大路下ノ坪　　　TEL　075-611-9796</t>
    <rPh sb="0" eb="3">
      <t>キョウトシ</t>
    </rPh>
    <rPh sb="3" eb="6">
      <t>フシミク</t>
    </rPh>
    <rPh sb="6" eb="7">
      <t>ヨコ</t>
    </rPh>
    <rPh sb="7" eb="9">
      <t>オオジ</t>
    </rPh>
    <rPh sb="9" eb="10">
      <t>シタ</t>
    </rPh>
    <rPh sb="11" eb="12">
      <t>ツボ</t>
    </rPh>
    <phoneticPr fontId="3"/>
  </si>
  <si>
    <t>参加資格</t>
    <rPh sb="0" eb="2">
      <t>サンカ</t>
    </rPh>
    <rPh sb="2" eb="4">
      <t>シカク</t>
    </rPh>
    <phoneticPr fontId="2"/>
  </si>
  <si>
    <t>7.</t>
  </si>
  <si>
    <t>名</t>
    <rPh sb="0" eb="1">
      <t>メイ</t>
    </rPh>
    <phoneticPr fontId="2"/>
  </si>
  <si>
    <t>1部</t>
    <rPh sb="1" eb="2">
      <t>ブ</t>
    </rPh>
    <phoneticPr fontId="2"/>
  </si>
  <si>
    <t>RC男子</t>
    <rPh sb="2" eb="4">
      <t>ダンシ</t>
    </rPh>
    <phoneticPr fontId="2"/>
  </si>
  <si>
    <t>RC女子</t>
    <rPh sb="2" eb="4">
      <t>ジョシ</t>
    </rPh>
    <phoneticPr fontId="2"/>
  </si>
  <si>
    <t>2部</t>
    <rPh sb="1" eb="2">
      <t>ブ</t>
    </rPh>
    <phoneticPr fontId="2"/>
  </si>
  <si>
    <t>CP男子</t>
    <rPh sb="2" eb="4">
      <t>ダンシ</t>
    </rPh>
    <phoneticPr fontId="2"/>
  </si>
  <si>
    <t>CP女子</t>
    <rPh sb="2" eb="4">
      <t>ジョシ</t>
    </rPh>
    <phoneticPr fontId="2"/>
  </si>
  <si>
    <t>BB男子</t>
    <rPh sb="2" eb="4">
      <t>ダンシ</t>
    </rPh>
    <phoneticPr fontId="2"/>
  </si>
  <si>
    <t>BB女子</t>
    <rPh sb="2" eb="4">
      <t>ジョシ</t>
    </rPh>
    <phoneticPr fontId="2"/>
  </si>
  <si>
    <t>8.</t>
  </si>
  <si>
    <t>9.</t>
  </si>
  <si>
    <t>社会人</t>
    <rPh sb="0" eb="2">
      <t>シャカイ</t>
    </rPh>
    <rPh sb="2" eb="3">
      <t>ジン</t>
    </rPh>
    <phoneticPr fontId="2"/>
  </si>
  <si>
    <t>大学生</t>
    <rPh sb="0" eb="3">
      <t>ダイガクセイ</t>
    </rPh>
    <phoneticPr fontId="2"/>
  </si>
  <si>
    <t>10.</t>
  </si>
  <si>
    <t>11.</t>
  </si>
  <si>
    <t>④加盟団体およびマスメディア、会場内での参加選手や観客への成績表の配布並びに送付（ホームページ掲載を含む）</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3"/>
  </si>
  <si>
    <t>メールアドレス：jimukyoku@kyoto-archery.com</t>
    <phoneticPr fontId="3"/>
  </si>
  <si>
    <t>(Tel 075-712-3642 小笹)</t>
    <rPh sb="18" eb="20">
      <t>オザサ</t>
    </rPh>
    <phoneticPr fontId="3"/>
  </si>
  <si>
    <t>（送金先）</t>
    <rPh sb="1" eb="3">
      <t>ソウキン</t>
    </rPh>
    <rPh sb="3" eb="4">
      <t>サキ</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</si>
  <si>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</si>
  <si>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</si>
  <si>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</si>
  <si>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</si>
  <si>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</si>
  <si>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注意1：上記各部で定員に満たない場合、他の種別を増員する場合があります。</t>
    <rPh sb="0" eb="2">
      <t>チュウイ</t>
    </rPh>
    <rPh sb="4" eb="6">
      <t>ジョウキ</t>
    </rPh>
    <rPh sb="6" eb="8">
      <t>カクブ</t>
    </rPh>
    <rPh sb="9" eb="11">
      <t>テイイン</t>
    </rPh>
    <rPh sb="12" eb="13">
      <t>ミ</t>
    </rPh>
    <rPh sb="16" eb="18">
      <t>バアイ</t>
    </rPh>
    <rPh sb="19" eb="20">
      <t>タ</t>
    </rPh>
    <rPh sb="21" eb="23">
      <t>シュベツ</t>
    </rPh>
    <rPh sb="24" eb="26">
      <t>ゾウイン</t>
    </rPh>
    <rPh sb="28" eb="30">
      <t>バアイ</t>
    </rPh>
    <phoneticPr fontId="3"/>
  </si>
  <si>
    <t>★．高校生以下は参加できません。</t>
    <rPh sb="2" eb="5">
      <t>コウコウセイ</t>
    </rPh>
    <rPh sb="5" eb="7">
      <t>イカ</t>
    </rPh>
    <rPh sb="8" eb="10">
      <t>サンカ</t>
    </rPh>
    <phoneticPr fontId="2"/>
  </si>
  <si>
    <t>競技開催日</t>
    <rPh sb="0" eb="2">
      <t>キョウギ</t>
    </rPh>
    <rPh sb="2" eb="5">
      <t>カイサイビ</t>
    </rPh>
    <phoneticPr fontId="3"/>
  </si>
  <si>
    <t>申込締切</t>
  </si>
  <si>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</si>
  <si>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</si>
  <si>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</si>
  <si>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3"/>
  </si>
  <si>
    <t>合計金額が自動的に計算されます。</t>
  </si>
  <si>
    <t>金額集計表</t>
    <rPh sb="0" eb="2">
      <t>キンガク</t>
    </rPh>
    <rPh sb="2" eb="4">
      <t>シュウケイ</t>
    </rPh>
    <rPh sb="4" eb="5">
      <t>ヒョウ</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</si>
  <si>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</si>
  <si>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</si>
  <si>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</si>
  <si>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</si>
  <si>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大学生　男子</t>
    <rPh sb="0" eb="3">
      <t>ダイガクセイ</t>
    </rPh>
    <rPh sb="4" eb="6">
      <t>ダンシ</t>
    </rPh>
    <phoneticPr fontId="3"/>
  </si>
  <si>
    <t>合計</t>
    <rPh sb="0" eb="2">
      <t>ゴウケイ</t>
    </rPh>
    <phoneticPr fontId="3"/>
  </si>
  <si>
    <t>振込み日</t>
    <rPh sb="0" eb="2">
      <t>フリコ</t>
    </rPh>
    <rPh sb="3" eb="4">
      <t>ビ</t>
    </rPh>
    <phoneticPr fontId="3"/>
  </si>
  <si>
    <t>注３：氏名を漢字で入力するとフリガナが自動で表示されます。特殊な読み方は訂正してください。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</si>
  <si>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注４：「姓 名」の間に半角スペースを入れてください。</t>
    <rPh sb="0" eb="1">
      <t>チュウ</t>
    </rPh>
    <rPh sb="4" eb="5">
      <t>セイ</t>
    </rPh>
    <rPh sb="6" eb="7">
      <t>ナ</t>
    </rPh>
    <rPh sb="9" eb="10">
      <t>アイダ</t>
    </rPh>
    <rPh sb="11" eb="13">
      <t>ハンカク</t>
    </rPh>
    <rPh sb="18" eb="19">
      <t>イ</t>
    </rPh>
    <phoneticPr fontId="3"/>
  </si>
  <si>
    <t>注５：種別欄には、下記の番号を入れてください。</t>
    <rPh sb="0" eb="1">
      <t>チュウ</t>
    </rPh>
    <rPh sb="3" eb="4">
      <t>シュ</t>
    </rPh>
    <rPh sb="4" eb="5">
      <t>ベツ</t>
    </rPh>
    <rPh sb="5" eb="6">
      <t>ラン</t>
    </rPh>
    <rPh sb="9" eb="11">
      <t>カキ</t>
    </rPh>
    <rPh sb="12" eb="14">
      <t>バンゴウ</t>
    </rPh>
    <rPh sb="15" eb="16">
      <t>イ</t>
    </rPh>
    <phoneticPr fontId="3"/>
  </si>
  <si>
    <t>競技会参加者名簿</t>
    <rPh sb="5" eb="6">
      <t>シャ</t>
    </rPh>
    <rPh sb="6" eb="8">
      <t>メイボ</t>
    </rPh>
    <phoneticPr fontId="3"/>
  </si>
  <si>
    <t xml:space="preserve"> 記載例</t>
    <rPh sb="1" eb="3">
      <t>キサイ</t>
    </rPh>
    <rPh sb="3" eb="4">
      <t>レイ</t>
    </rPh>
    <phoneticPr fontId="3"/>
  </si>
  <si>
    <t>どちらか✔</t>
    <phoneticPr fontId="3"/>
  </si>
  <si>
    <t>半角文字で ↓</t>
    <rPh sb="0" eb="2">
      <t>ハンカク</t>
    </rPh>
    <rPh sb="2" eb="4">
      <t>モジ</t>
    </rPh>
    <phoneticPr fontId="3"/>
  </si>
  <si>
    <t>種別</t>
    <rPh sb="0" eb="1">
      <t>シュ</t>
    </rPh>
    <rPh sb="1" eb="2">
      <t>ベツ</t>
    </rPh>
    <phoneticPr fontId="3"/>
  </si>
  <si>
    <t>大会名称</t>
    <rPh sb="0" eb="2">
      <t>タイカイ</t>
    </rPh>
    <rPh sb="2" eb="4">
      <t>メイショウ</t>
    </rPh>
    <phoneticPr fontId="3"/>
  </si>
  <si>
    <t>公認記録</t>
    <rPh sb="0" eb="2">
      <t>コウニン</t>
    </rPh>
    <rPh sb="2" eb="4">
      <t>キロク</t>
    </rPh>
    <phoneticPr fontId="3"/>
  </si>
  <si>
    <t>右打ち</t>
    <rPh sb="0" eb="2">
      <t>ミギウ</t>
    </rPh>
    <phoneticPr fontId="3"/>
  </si>
  <si>
    <t>左打ち</t>
    <rPh sb="0" eb="1">
      <t>ヒダリ</t>
    </rPh>
    <rPh sb="1" eb="2">
      <t>ウ</t>
    </rPh>
    <phoneticPr fontId="3"/>
  </si>
  <si>
    <t>特記</t>
    <rPh sb="0" eb="2">
      <t>トッキ</t>
    </rPh>
    <phoneticPr fontId="3"/>
  </si>
  <si>
    <t>00012345</t>
    <phoneticPr fontId="3"/>
  </si>
  <si>
    <t>✔</t>
    <phoneticPr fontId="3"/>
  </si>
  <si>
    <t>車いす</t>
    <rPh sb="0" eb="1">
      <t>クルマ</t>
    </rPh>
    <phoneticPr fontId="3"/>
  </si>
  <si>
    <t>参加者名簿</t>
    <rPh sb="0" eb="3">
      <t>サンカシャ</t>
    </rPh>
    <rPh sb="3" eb="5">
      <t>メイボ</t>
    </rPh>
    <phoneticPr fontId="3"/>
  </si>
  <si>
    <t>なるべく簡単に</t>
    <rPh sb="4" eb="6">
      <t>カンタン</t>
    </rPh>
    <phoneticPr fontId="3"/>
  </si>
  <si>
    <t>登録番号</t>
    <rPh sb="0" eb="2">
      <t>トウロク</t>
    </rPh>
    <rPh sb="2" eb="4">
      <t>バンゴウ</t>
    </rPh>
    <phoneticPr fontId="3"/>
  </si>
  <si>
    <t>選手氏名</t>
    <rPh sb="0" eb="2">
      <t>センシュ</t>
    </rPh>
    <rPh sb="2" eb="4">
      <t>シメイ</t>
    </rPh>
    <phoneticPr fontId="3"/>
  </si>
  <si>
    <t>フリガナ</t>
    <phoneticPr fontId="3"/>
  </si>
  <si>
    <t>注意2：組み合わせの都合で「部」の変更を行う場合が有ります。その場合は連絡致します。</t>
    <rPh sb="0" eb="2">
      <t>チュウイ</t>
    </rPh>
    <rPh sb="4" eb="5">
      <t>ク</t>
    </rPh>
    <rPh sb="6" eb="7">
      <t>ア</t>
    </rPh>
    <rPh sb="10" eb="12">
      <t>ツゴウ</t>
    </rPh>
    <rPh sb="14" eb="15">
      <t>ブ</t>
    </rPh>
    <rPh sb="17" eb="19">
      <t>ヘンコウ</t>
    </rPh>
    <rPh sb="20" eb="21">
      <t>オコナ</t>
    </rPh>
    <rPh sb="22" eb="24">
      <t>バアイ</t>
    </rPh>
    <rPh sb="25" eb="26">
      <t>ア</t>
    </rPh>
    <rPh sb="32" eb="34">
      <t>バアイ</t>
    </rPh>
    <rPh sb="35" eb="37">
      <t>レンラク</t>
    </rPh>
    <rPh sb="37" eb="38">
      <t>イタ</t>
    </rPh>
    <phoneticPr fontId="3"/>
  </si>
  <si>
    <t>社会人　男子</t>
    <rPh sb="0" eb="3">
      <t>シャカイジン</t>
    </rPh>
    <rPh sb="4" eb="6">
      <t>ダンシ</t>
    </rPh>
    <phoneticPr fontId="3"/>
  </si>
  <si>
    <t>★．荒天時は中止する場合が有ります。</t>
    <rPh sb="2" eb="4">
      <t>コウテン</t>
    </rPh>
    <rPh sb="4" eb="5">
      <t>ジ</t>
    </rPh>
    <rPh sb="6" eb="8">
      <t>チュウシ</t>
    </rPh>
    <rPh sb="10" eb="12">
      <t>バアイ</t>
    </rPh>
    <rPh sb="13" eb="14">
      <t>ア</t>
    </rPh>
    <phoneticPr fontId="2"/>
  </si>
  <si>
    <t>・1部2部とも駐車場の混雑が予想されますので早めにお越しください。</t>
    <rPh sb="2" eb="3">
      <t>ブ</t>
    </rPh>
    <rPh sb="4" eb="5">
      <t>ブ</t>
    </rPh>
    <rPh sb="7" eb="10">
      <t>チュウシャジョウ</t>
    </rPh>
    <rPh sb="11" eb="13">
      <t>コンザツ</t>
    </rPh>
    <rPh sb="14" eb="16">
      <t>ヨソウ</t>
    </rPh>
    <rPh sb="22" eb="23">
      <t>ハヤ</t>
    </rPh>
    <rPh sb="26" eb="27">
      <t>コ</t>
    </rPh>
    <phoneticPr fontId="2"/>
  </si>
  <si>
    <t>・参加確定後にキャンセルした場合や欠席の場合は参加費を返金致しません。</t>
    <rPh sb="1" eb="3">
      <t>サンカ</t>
    </rPh>
    <rPh sb="3" eb="5">
      <t>カクテイ</t>
    </rPh>
    <rPh sb="5" eb="6">
      <t>ゴ</t>
    </rPh>
    <rPh sb="14" eb="16">
      <t>バアイ</t>
    </rPh>
    <rPh sb="17" eb="19">
      <t>ケッセキ</t>
    </rPh>
    <rPh sb="20" eb="22">
      <t>バアイ</t>
    </rPh>
    <rPh sb="23" eb="26">
      <t>サンカヒ</t>
    </rPh>
    <rPh sb="27" eb="30">
      <t>ヘンキンイタ</t>
    </rPh>
    <phoneticPr fontId="3"/>
  </si>
  <si>
    <t>3.</t>
    <phoneticPr fontId="2"/>
  </si>
  <si>
    <t>但し、完全入れ替えで行います。</t>
    <rPh sb="0" eb="1">
      <t>タダ</t>
    </rPh>
    <rPh sb="3" eb="5">
      <t>カンゼン</t>
    </rPh>
    <rPh sb="5" eb="6">
      <t>イ</t>
    </rPh>
    <rPh sb="7" eb="8">
      <t>カ</t>
    </rPh>
    <rPh sb="10" eb="11">
      <t>オコナ</t>
    </rPh>
    <phoneticPr fontId="2"/>
  </si>
  <si>
    <r>
      <t>大学生　</t>
    </r>
    <r>
      <rPr>
        <sz val="11"/>
        <color indexed="10"/>
        <rFont val="游ゴシック"/>
        <family val="3"/>
        <charset val="128"/>
        <scheme val="minor"/>
      </rPr>
      <t>女子</t>
    </r>
    <rPh sb="0" eb="3">
      <t>ダイガクセイ</t>
    </rPh>
    <rPh sb="4" eb="6">
      <t>ジョシ</t>
    </rPh>
    <phoneticPr fontId="3"/>
  </si>
  <si>
    <r>
      <t>社会人　</t>
    </r>
    <r>
      <rPr>
        <sz val="11"/>
        <color indexed="10"/>
        <rFont val="游ゴシック"/>
        <family val="3"/>
        <charset val="128"/>
        <scheme val="minor"/>
      </rPr>
      <t>女子</t>
    </r>
    <rPh sb="0" eb="3">
      <t>シャカイジン</t>
    </rPh>
    <rPh sb="4" eb="6">
      <t>ジョシ</t>
    </rPh>
    <phoneticPr fontId="3"/>
  </si>
  <si>
    <r>
      <t xml:space="preserve">注２：登録番号は8桁です。登録カード番号は7桁なので最初に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</si>
  <si>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メール　　アドレス</t>
    <phoneticPr fontId="3"/>
  </si>
  <si>
    <t>日本 花子</t>
    <rPh sb="0" eb="2">
      <t>ニホン</t>
    </rPh>
    <rPh sb="3" eb="5">
      <t>ハナコ</t>
    </rPh>
    <phoneticPr fontId="3"/>
  </si>
  <si>
    <t>クラブ(学校)名</t>
    <rPh sb="4" eb="6">
      <t>ガッコウ</t>
    </rPh>
    <rPh sb="7" eb="8">
      <t>メイ</t>
    </rPh>
    <phoneticPr fontId="3"/>
  </si>
  <si>
    <t>府ア連員以外加算</t>
    <rPh sb="0" eb="1">
      <t>フ</t>
    </rPh>
    <rPh sb="2" eb="3">
      <t>レン</t>
    </rPh>
    <rPh sb="3" eb="4">
      <t>イン</t>
    </rPh>
    <rPh sb="4" eb="6">
      <t>イガイ</t>
    </rPh>
    <rPh sb="6" eb="8">
      <t>カサン</t>
    </rPh>
    <phoneticPr fontId="2"/>
  </si>
  <si>
    <t>フリガナは基本自動変換　変換できない時は直接入力して下さい</t>
    <rPh sb="5" eb="7">
      <t>キホン</t>
    </rPh>
    <rPh sb="7" eb="9">
      <t>ジドウ</t>
    </rPh>
    <rPh sb="9" eb="11">
      <t>ヘンカン</t>
    </rPh>
    <rPh sb="12" eb="14">
      <t>ヘンカン</t>
    </rPh>
    <rPh sb="18" eb="19">
      <t>トキ</t>
    </rPh>
    <rPh sb="20" eb="22">
      <t>チョクセツ</t>
    </rPh>
    <rPh sb="22" eb="24">
      <t>ニュウリョク</t>
    </rPh>
    <rPh sb="26" eb="27">
      <t>クダ</t>
    </rPh>
    <phoneticPr fontId="3"/>
  </si>
  <si>
    <t>京都市横大路運動公園　洋弓場</t>
    <rPh sb="0" eb="3">
      <t>キョウトシ</t>
    </rPh>
    <rPh sb="3" eb="4">
      <t>ヨコ</t>
    </rPh>
    <rPh sb="4" eb="6">
      <t>オオジ</t>
    </rPh>
    <rPh sb="6" eb="10">
      <t>ウンドウコウエン</t>
    </rPh>
    <rPh sb="11" eb="13">
      <t>ヨウキュウ</t>
    </rPh>
    <rPh sb="13" eb="14">
      <t>ジョウ</t>
    </rPh>
    <phoneticPr fontId="3"/>
  </si>
  <si>
    <t>⑤本連盟のホームページまたはSNS等への画像・映像の掲示</t>
    <rPh sb="1" eb="2">
      <t>ホン</t>
    </rPh>
    <rPh sb="2" eb="4">
      <t>レンメイ</t>
    </rPh>
    <rPh sb="17" eb="18">
      <t>ナド</t>
    </rPh>
    <rPh sb="20" eb="22">
      <t>ガゾウ</t>
    </rPh>
    <rPh sb="23" eb="25">
      <t>エイゾウ</t>
    </rPh>
    <rPh sb="26" eb="28">
      <t>ケイジ</t>
    </rPh>
    <phoneticPr fontId="3"/>
  </si>
  <si>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3"/>
  </si>
  <si>
    <t>名 　　計</t>
    <rPh sb="0" eb="1">
      <t>メイ</t>
    </rPh>
    <rPh sb="4" eb="5">
      <t>ケイ</t>
    </rPh>
    <phoneticPr fontId="2"/>
  </si>
  <si>
    <t>準備・役員</t>
    <rPh sb="0" eb="2">
      <t>ジュンビ</t>
    </rPh>
    <rPh sb="3" eb="5">
      <t>ヤクイン</t>
    </rPh>
    <phoneticPr fontId="2"/>
  </si>
  <si>
    <t>・当日の8時5分より会場設営を行います、役員はそれまでにお越しください。</t>
    <rPh sb="1" eb="3">
      <t>トウジツ</t>
    </rPh>
    <rPh sb="5" eb="6">
      <t>ジ</t>
    </rPh>
    <rPh sb="7" eb="8">
      <t>フン</t>
    </rPh>
    <rPh sb="10" eb="12">
      <t>カイジョウ</t>
    </rPh>
    <rPh sb="12" eb="14">
      <t>セツエイ</t>
    </rPh>
    <rPh sb="15" eb="16">
      <t>オコナ</t>
    </rPh>
    <rPh sb="20" eb="22">
      <t>ヤクイン</t>
    </rPh>
    <rPh sb="29" eb="30">
      <t>コ</t>
    </rPh>
    <phoneticPr fontId="2"/>
  </si>
  <si>
    <t>注意4：駐車できない事に関しては一切関知いたしません。</t>
    <rPh sb="0" eb="2">
      <t>チュウイ</t>
    </rPh>
    <rPh sb="18" eb="20">
      <t>カンチ</t>
    </rPh>
    <phoneticPr fontId="2"/>
  </si>
  <si>
    <t xml:space="preserve">1部 </t>
    <rPh sb="1" eb="2">
      <t>ブ</t>
    </rPh>
    <phoneticPr fontId="2"/>
  </si>
  <si>
    <t xml:space="preserve">2部 </t>
    <rPh sb="1" eb="2">
      <t>ブ</t>
    </rPh>
    <phoneticPr fontId="2"/>
  </si>
  <si>
    <t>・標的はRC/CPは縦三つ目 40cm 、BBは40cmフルフェイスを使用。</t>
    <rPh sb="1" eb="3">
      <t>ヒョウテキ</t>
    </rPh>
    <rPh sb="10" eb="11">
      <t>タテ</t>
    </rPh>
    <rPh sb="11" eb="12">
      <t>ミ</t>
    </rPh>
    <rPh sb="13" eb="14">
      <t>メ</t>
    </rPh>
    <rPh sb="35" eb="37">
      <t>シヨウ</t>
    </rPh>
    <phoneticPr fontId="3"/>
  </si>
  <si>
    <t>当日中必着</t>
    <phoneticPr fontId="2"/>
  </si>
  <si>
    <t>・屋外開催につき荒天時は中止する場合が有ります。</t>
    <rPh sb="1" eb="3">
      <t>オクガイ</t>
    </rPh>
    <rPh sb="3" eb="5">
      <t>カイサイ</t>
    </rPh>
    <rPh sb="8" eb="10">
      <t>コウテン</t>
    </rPh>
    <rPh sb="10" eb="11">
      <t>ジ</t>
    </rPh>
    <rPh sb="12" eb="14">
      <t>チュウシ</t>
    </rPh>
    <rPh sb="16" eb="18">
      <t>バアイ</t>
    </rPh>
    <rPh sb="19" eb="20">
      <t>ア</t>
    </rPh>
    <phoneticPr fontId="2"/>
  </si>
  <si>
    <t>受付 12時～12時30分 用具検査 12時10分～ 競技　12時50分開始予定。</t>
    <rPh sb="0" eb="2">
      <t>ウケツケ</t>
    </rPh>
    <rPh sb="5" eb="6">
      <t>ジ</t>
    </rPh>
    <rPh sb="9" eb="10">
      <t>ジ</t>
    </rPh>
    <rPh sb="12" eb="13">
      <t>プン</t>
    </rPh>
    <rPh sb="27" eb="29">
      <t>キョウギ</t>
    </rPh>
    <rPh sb="32" eb="33">
      <t>ジ</t>
    </rPh>
    <rPh sb="35" eb="36">
      <t>プン</t>
    </rPh>
    <rPh sb="36" eb="40">
      <t>カイシヨテイ</t>
    </rPh>
    <phoneticPr fontId="2"/>
  </si>
  <si>
    <t>受付  9時～9時30分   用具検査 9時10分～    競技   10時開始予定。</t>
    <rPh sb="0" eb="2">
      <t>ウケツケ</t>
    </rPh>
    <rPh sb="5" eb="6">
      <t>ジ</t>
    </rPh>
    <rPh sb="8" eb="9">
      <t>ジ</t>
    </rPh>
    <rPh sb="21" eb="22">
      <t>ジ</t>
    </rPh>
    <rPh sb="24" eb="25">
      <t>ジ</t>
    </rPh>
    <rPh sb="26" eb="27">
      <t>プンキョウギ</t>
    </rPh>
    <rPh sb="37" eb="38">
      <t>ジ</t>
    </rPh>
    <rPh sb="40" eb="41">
      <t>プンカイシヨテイ</t>
    </rPh>
    <phoneticPr fontId="2"/>
  </si>
  <si>
    <t>・行射は1分30秒で「AB-CD」の2立ち予定。</t>
    <rPh sb="1" eb="2">
      <t>ギョウ</t>
    </rPh>
    <rPh sb="2" eb="3">
      <t>シャ</t>
    </rPh>
    <rPh sb="5" eb="6">
      <t>プン</t>
    </rPh>
    <rPh sb="8" eb="9">
      <t>ビョウ</t>
    </rPh>
    <rPh sb="19" eb="20">
      <t>タチ</t>
    </rPh>
    <rPh sb="21" eb="23">
      <t>ヨテイ</t>
    </rPh>
    <phoneticPr fontId="2"/>
  </si>
  <si>
    <t>1.ＲＣ男子</t>
    <phoneticPr fontId="3"/>
  </si>
  <si>
    <t>2.ＲＣ女子</t>
    <rPh sb="4" eb="5">
      <t>オンナ</t>
    </rPh>
    <phoneticPr fontId="2"/>
  </si>
  <si>
    <t>3.ＣＰ男子</t>
    <phoneticPr fontId="3"/>
  </si>
  <si>
    <t>4.ＣＰ女子</t>
    <phoneticPr fontId="2"/>
  </si>
  <si>
    <t>5.ＢＢ男子</t>
    <rPh sb="4" eb="6">
      <t>ダンシ</t>
    </rPh>
    <phoneticPr fontId="2"/>
  </si>
  <si>
    <t>6.ＢＢ女子</t>
    <rPh sb="4" eb="6">
      <t>ジョシ</t>
    </rPh>
    <phoneticPr fontId="2"/>
  </si>
  <si>
    <t>注６：全日ア連登録申請中の場合は未登録欄に「申請中」と入力してください</t>
    <rPh sb="0" eb="1">
      <t>チュウ</t>
    </rPh>
    <rPh sb="3" eb="4">
      <t>ゼン</t>
    </rPh>
    <rPh sb="4" eb="5">
      <t>ニチ</t>
    </rPh>
    <rPh sb="6" eb="7">
      <t>レン</t>
    </rPh>
    <rPh sb="7" eb="9">
      <t>トウロク</t>
    </rPh>
    <rPh sb="9" eb="12">
      <t>シンセイチュウ</t>
    </rPh>
    <rPh sb="13" eb="15">
      <t>バアイ</t>
    </rPh>
    <rPh sb="16" eb="19">
      <t>ミトウロク</t>
    </rPh>
    <rPh sb="19" eb="20">
      <t>ラン</t>
    </rPh>
    <rPh sb="22" eb="25">
      <t>シンセイチュウ</t>
    </rPh>
    <rPh sb="27" eb="29">
      <t>ニュウリョク</t>
    </rPh>
    <phoneticPr fontId="3"/>
  </si>
  <si>
    <t>注７：以下、各セルに別書式の挿入や書式変更をしない事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</si>
  <si>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注８：行数が不足する場合は行を追加して下さい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</si>
  <si>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注意5：役員の昼食は各自で準備してください。</t>
    <rPh sb="0" eb="2">
      <t>チュウイ</t>
    </rPh>
    <rPh sb="4" eb="6">
      <t>ヤクイン</t>
    </rPh>
    <rPh sb="7" eb="9">
      <t>チュウショク</t>
    </rPh>
    <rPh sb="10" eb="12">
      <t>カクジ</t>
    </rPh>
    <rPh sb="13" eb="15">
      <t>ジュンビ</t>
    </rPh>
    <phoneticPr fontId="3"/>
  </si>
  <si>
    <t>京都府アーチェリー連盟</t>
    <phoneticPr fontId="3"/>
  </si>
  <si>
    <t>※京都府アーチェリー連盟登録者優先</t>
    <rPh sb="1" eb="4">
      <t>キョウトフ</t>
    </rPh>
    <rPh sb="10" eb="12">
      <t>レンメイ</t>
    </rPh>
    <rPh sb="12" eb="15">
      <t>トウロクシャ</t>
    </rPh>
    <rPh sb="15" eb="17">
      <t>ユウセン</t>
    </rPh>
    <phoneticPr fontId="2"/>
  </si>
  <si>
    <t>　ゆうちょ銀行　〇九九（ゼロキュウキュウ）店（０９９）　当座　０２８３１０８</t>
    <rPh sb="5" eb="7">
      <t>ギンコウ</t>
    </rPh>
    <rPh sb="9" eb="10">
      <t>キュウ</t>
    </rPh>
    <rPh sb="10" eb="11">
      <t>キュウ</t>
    </rPh>
    <rPh sb="21" eb="22">
      <t>テン</t>
    </rPh>
    <rPh sb="28" eb="30">
      <t>トウザ</t>
    </rPh>
    <phoneticPr fontId="3"/>
  </si>
  <si>
    <t>2023京都OP</t>
    <rPh sb="4" eb="6">
      <t>キョウト</t>
    </rPh>
    <phoneticPr fontId="3"/>
  </si>
  <si>
    <t>「姓名」間に半角　スペースを入れる</t>
    <rPh sb="14" eb="15">
      <t>イ</t>
    </rPh>
    <phoneticPr fontId="3"/>
  </si>
  <si>
    <t>開催要項</t>
    <rPh sb="0" eb="4">
      <t>カイサイヨウコウ</t>
    </rPh>
    <phoneticPr fontId="2"/>
  </si>
  <si>
    <t>申込書</t>
    <rPh sb="0" eb="3">
      <t>モウシコミショ</t>
    </rPh>
    <phoneticPr fontId="2"/>
  </si>
  <si>
    <t>主　　催</t>
    <phoneticPr fontId="2"/>
  </si>
  <si>
    <t>期　　日</t>
    <rPh sb="0" eb="1">
      <t>キ</t>
    </rPh>
    <rPh sb="3" eb="4">
      <t>ヒ</t>
    </rPh>
    <phoneticPr fontId="2"/>
  </si>
  <si>
    <t>会　　場</t>
    <rPh sb="0" eb="1">
      <t>カイ</t>
    </rPh>
    <rPh sb="3" eb="4">
      <t>バ</t>
    </rPh>
    <phoneticPr fontId="2"/>
  </si>
  <si>
    <t>4.</t>
  </si>
  <si>
    <t>競技種目</t>
    <rPh sb="0" eb="4">
      <t>キョウギシュモク</t>
    </rPh>
    <phoneticPr fontId="3"/>
  </si>
  <si>
    <t>インドアアーチェリー　18mラウンド（60射）</t>
    <rPh sb="21" eb="22">
      <t>シャ</t>
    </rPh>
    <phoneticPr fontId="2"/>
  </si>
  <si>
    <t>5.</t>
    <phoneticPr fontId="3"/>
  </si>
  <si>
    <t>競技方法</t>
    <rPh sb="0" eb="4">
      <t>キョウギホウホウ</t>
    </rPh>
    <phoneticPr fontId="2"/>
  </si>
  <si>
    <t>6.</t>
  </si>
  <si>
    <t>競技規則</t>
    <rPh sb="0" eb="4">
      <t>キョウギキソク</t>
    </rPh>
    <phoneticPr fontId="2"/>
  </si>
  <si>
    <t>全日本競技規則2024-2025年版による。</t>
    <rPh sb="17" eb="18">
      <t>バン</t>
    </rPh>
    <phoneticPr fontId="3"/>
  </si>
  <si>
    <t>競技種別</t>
    <rPh sb="0" eb="2">
      <t>キョウギ</t>
    </rPh>
    <rPh sb="2" eb="3">
      <t>シュ</t>
    </rPh>
    <rPh sb="3" eb="4">
      <t>ベツ</t>
    </rPh>
    <phoneticPr fontId="2"/>
  </si>
  <si>
    <t>RC部門、CP部門、BB部門の社会人及び大学生限定。</t>
    <rPh sb="2" eb="4">
      <t>ブモン</t>
    </rPh>
    <rPh sb="7" eb="9">
      <t>ブモン</t>
    </rPh>
    <rPh sb="12" eb="14">
      <t>ブモン</t>
    </rPh>
    <rPh sb="15" eb="17">
      <t>シャカイ</t>
    </rPh>
    <rPh sb="17" eb="18">
      <t>ジン</t>
    </rPh>
    <rPh sb="18" eb="19">
      <t>オヨ</t>
    </rPh>
    <rPh sb="20" eb="23">
      <t>ダイガクセイ</t>
    </rPh>
    <rPh sb="23" eb="25">
      <t>ゲンテイ</t>
    </rPh>
    <phoneticPr fontId="2"/>
  </si>
  <si>
    <t>全日本アーチェリー連盟に2024年度競技者登録者。</t>
    <rPh sb="0" eb="3">
      <t>ゼンニホン</t>
    </rPh>
    <rPh sb="9" eb="10">
      <t>レン</t>
    </rPh>
    <rPh sb="10" eb="11">
      <t>メイ</t>
    </rPh>
    <rPh sb="18" eb="20">
      <t>キョウギ</t>
    </rPh>
    <rPh sb="20" eb="21">
      <t>シャ</t>
    </rPh>
    <rPh sb="23" eb="24">
      <t>シャ</t>
    </rPh>
    <phoneticPr fontId="3"/>
  </si>
  <si>
    <t>定　　員</t>
    <rPh sb="0" eb="1">
      <t>サダム</t>
    </rPh>
    <rPh sb="3" eb="4">
      <t>イン</t>
    </rPh>
    <phoneticPr fontId="2"/>
  </si>
  <si>
    <t>定員を超えた場合は以下の順で選考します。</t>
    <rPh sb="0" eb="2">
      <t>テイイン</t>
    </rPh>
    <rPh sb="3" eb="4">
      <t>コ</t>
    </rPh>
    <rPh sb="6" eb="8">
      <t>バアイ</t>
    </rPh>
    <rPh sb="9" eb="11">
      <t>イカ</t>
    </rPh>
    <rPh sb="12" eb="13">
      <t>ジュン</t>
    </rPh>
    <rPh sb="14" eb="16">
      <t>センコウ</t>
    </rPh>
    <phoneticPr fontId="3"/>
  </si>
  <si>
    <t>① 京都府ア連登録者で指定期間の公認記録（60射）の上位者。</t>
    <rPh sb="2" eb="4">
      <t>キョウト</t>
    </rPh>
    <rPh sb="4" eb="5">
      <t>フ</t>
    </rPh>
    <rPh sb="6" eb="7">
      <t>レン</t>
    </rPh>
    <rPh sb="7" eb="9">
      <t>トウロク</t>
    </rPh>
    <rPh sb="9" eb="10">
      <t>シャ</t>
    </rPh>
    <phoneticPr fontId="3"/>
  </si>
  <si>
    <t>③ 上記2項でも空きが有る場合は京都府ア連が認めた者。</t>
    <rPh sb="2" eb="4">
      <t>ジョウキ</t>
    </rPh>
    <rPh sb="5" eb="6">
      <t>コウ</t>
    </rPh>
    <rPh sb="8" eb="9">
      <t>ア</t>
    </rPh>
    <rPh sb="11" eb="12">
      <t>ア</t>
    </rPh>
    <rPh sb="13" eb="15">
      <t>バアイ</t>
    </rPh>
    <rPh sb="16" eb="18">
      <t>キョウト</t>
    </rPh>
    <rPh sb="18" eb="19">
      <t>フ</t>
    </rPh>
    <rPh sb="20" eb="21">
      <t>レン</t>
    </rPh>
    <rPh sb="22" eb="23">
      <t>ミト</t>
    </rPh>
    <rPh sb="25" eb="26">
      <t>モノ</t>
    </rPh>
    <phoneticPr fontId="2"/>
  </si>
  <si>
    <t>参 加 費</t>
    <rPh sb="0" eb="1">
      <t>サン</t>
    </rPh>
    <rPh sb="2" eb="3">
      <t>カ</t>
    </rPh>
    <rPh sb="4" eb="5">
      <t>ヒ</t>
    </rPh>
    <phoneticPr fontId="3"/>
  </si>
  <si>
    <t>12.</t>
    <phoneticPr fontId="2"/>
  </si>
  <si>
    <r>
      <t>注意3：</t>
    </r>
    <r>
      <rPr>
        <b/>
        <sz val="11"/>
        <rFont val="游ゴシック"/>
        <family val="3"/>
        <charset val="128"/>
        <scheme val="minor"/>
      </rPr>
      <t>送金は参加確定後に行ってください。</t>
    </r>
    <rPh sb="0" eb="2">
      <t>チュウイ</t>
    </rPh>
    <rPh sb="4" eb="6">
      <t>ソウキン</t>
    </rPh>
    <rPh sb="7" eb="9">
      <t>サンカ</t>
    </rPh>
    <rPh sb="9" eb="11">
      <t>カクテイ</t>
    </rPh>
    <rPh sb="11" eb="12">
      <t>ゴ</t>
    </rPh>
    <rPh sb="13" eb="14">
      <t>オコナ</t>
    </rPh>
    <phoneticPr fontId="3"/>
  </si>
  <si>
    <t>13.</t>
    <phoneticPr fontId="2"/>
  </si>
  <si>
    <t>14.</t>
    <phoneticPr fontId="2"/>
  </si>
  <si>
    <t>上記以外に利用する場合は、本人に通知し承諾を得る</t>
    <rPh sb="0" eb="2">
      <t>ジョウキ</t>
    </rPh>
    <rPh sb="2" eb="4">
      <t>イガイ</t>
    </rPh>
    <rPh sb="5" eb="7">
      <t>リヨウ</t>
    </rPh>
    <rPh sb="9" eb="11">
      <t>バアイ</t>
    </rPh>
    <rPh sb="13" eb="15">
      <t>ホンニン</t>
    </rPh>
    <rPh sb="16" eb="18">
      <t>ツウチ</t>
    </rPh>
    <rPh sb="19" eb="21">
      <t>ショウダク</t>
    </rPh>
    <rPh sb="22" eb="23">
      <t>エ</t>
    </rPh>
    <phoneticPr fontId="3"/>
  </si>
  <si>
    <r>
      <t>2024年度　18ｍラウンド記録会</t>
    </r>
    <r>
      <rPr>
        <sz val="11"/>
        <rFont val="游ゴシック"/>
        <family val="3"/>
        <charset val="128"/>
      </rPr>
      <t>②</t>
    </r>
    <phoneticPr fontId="2"/>
  </si>
  <si>
    <t>（2023/11/1～2024/10/30迄の公認記録）</t>
    <phoneticPr fontId="3"/>
  </si>
  <si>
    <t>注1：送金は参加確定後に行ってください。</t>
    <rPh sb="0" eb="1">
      <t>チュウ</t>
    </rPh>
    <rPh sb="3" eb="5">
      <t>ソウキン</t>
    </rPh>
    <rPh sb="6" eb="8">
      <t>サンカ</t>
    </rPh>
    <rPh sb="8" eb="10">
      <t>カクテイ</t>
    </rPh>
    <rPh sb="10" eb="11">
      <t>ゴ</t>
    </rPh>
    <rPh sb="12" eb="13">
      <t>オコナ</t>
    </rPh>
    <phoneticPr fontId="3"/>
  </si>
  <si>
    <t>2024年度　18ｍラウンド記録会②</t>
    <rPh sb="4" eb="5">
      <t>ネン</t>
    </rPh>
    <rPh sb="5" eb="6">
      <t>ド</t>
    </rPh>
    <phoneticPr fontId="3"/>
  </si>
  <si>
    <t>参加確定後振込</t>
    <rPh sb="0" eb="2">
      <t>サンカ</t>
    </rPh>
    <rPh sb="2" eb="4">
      <t>カクテイ</t>
    </rPh>
    <rPh sb="4" eb="5">
      <t>ゴ</t>
    </rPh>
    <rPh sb="5" eb="7">
      <t>フリコミ</t>
    </rPh>
    <phoneticPr fontId="3"/>
  </si>
  <si>
    <t>・11月16日15時頃から2名で準備を行います。</t>
    <rPh sb="3" eb="4">
      <t>ガツ</t>
    </rPh>
    <rPh sb="6" eb="7">
      <t>ニチ</t>
    </rPh>
    <rPh sb="9" eb="10">
      <t>ジ</t>
    </rPh>
    <rPh sb="10" eb="11">
      <t>コロ</t>
    </rPh>
    <rPh sb="14" eb="15">
      <t>メイ</t>
    </rPh>
    <rPh sb="16" eb="18">
      <t>ジュンビ</t>
    </rPh>
    <rPh sb="19" eb="20">
      <t>オコナ</t>
    </rPh>
    <phoneticPr fontId="2"/>
  </si>
  <si>
    <t>・京都府ア連登録者以外は「\500」加算。</t>
    <rPh sb="1" eb="3">
      <t>キョウト</t>
    </rPh>
    <rPh sb="3" eb="4">
      <t>フ</t>
    </rPh>
    <rPh sb="5" eb="6">
      <t>レン</t>
    </rPh>
    <rPh sb="6" eb="8">
      <t>トウロク</t>
    </rPh>
    <rPh sb="8" eb="9">
      <t>シャ</t>
    </rPh>
    <rPh sb="9" eb="11">
      <t>イガイ</t>
    </rPh>
    <rPh sb="18" eb="20">
      <t>カサン</t>
    </rPh>
    <phoneticPr fontId="2"/>
  </si>
  <si>
    <t>② 京都府ア連登録者以外で指定期間の公認記録（60射）の上位者。</t>
    <rPh sb="2" eb="4">
      <t>キョウト</t>
    </rPh>
    <rPh sb="4" eb="5">
      <t>フ</t>
    </rPh>
    <rPh sb="6" eb="7">
      <t>レン</t>
    </rPh>
    <rPh sb="7" eb="9">
      <t>トウロク</t>
    </rPh>
    <rPh sb="9" eb="10">
      <t>シャ</t>
    </rPh>
    <rPh sb="10" eb="12">
      <t>イガイ</t>
    </rPh>
    <rPh sb="13" eb="15">
      <t>シテイ</t>
    </rPh>
    <rPh sb="15" eb="17">
      <t>キカン</t>
    </rPh>
    <rPh sb="18" eb="20">
      <t>コウニン</t>
    </rPh>
    <rPh sb="20" eb="22">
      <t>キロク</t>
    </rPh>
    <rPh sb="25" eb="26">
      <t>シャ</t>
    </rPh>
    <rPh sb="28" eb="30">
      <t>ジョウイ</t>
    </rPh>
    <rPh sb="30" eb="31">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</si>
</sst>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quot;¥&quot;#,##0_);[Red]\(&quot;¥&quot;#,##0\)"/>
    <numFmt numFmtId="178" formatCode="yyyy&quot;年&quot;m&quot;月&quot;d&quot;日&quot;;@"/>
    <numFmt numFmtId="179" formatCode="0_);[Red]\(0\)"/>
    <numFmt numFmtId="180" formatCode="m&quot;月&quot;d&quot;日&quot;;@"/>
    <numFmt numFmtId="181" formatCode="0_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9"/>
      <name val="游ゴシック"/>
      <family val="3"/>
      <charset val="128"/>
      <scheme val="minor"/>
    </font>
    <font>
      <sz val="12"/>
      <color rgb="FFFF0000"/>
      <name val="游ゴシック"/>
      <family val="3"/>
      <charset val="128"/>
      <scheme val="minor"/>
    </font>
    <font>
      <sz val="18"/>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ＭＳ Ｐゴシック"/>
      <family val="3"/>
      <charset val="128"/>
    </font>
    <font>
      <sz val="11"/>
      <name val="游ゴシック"/>
      <family val="3"/>
      <charset val="128"/>
    </font>
    <font>
      <u/>
      <sz val="11"/>
      <color theme="10"/>
      <name val="游ゴシック"/>
      <family val="2"/>
      <charset val="128"/>
      <scheme val="minor"/>
    </font>
    <font>
      <b/>
      <sz val="11"/>
      <color rgb="FFFF0000"/>
      <name val="游ゴシック"/>
      <family val="3"/>
      <charset val="128"/>
      <scheme val="minor"/>
    </font>
    <font>
      <sz val="13"/>
      <color rgb="FFFF0000"/>
      <name val="游ゴシック"/>
      <family val="3"/>
      <charset val="128"/>
      <scheme val="minor"/>
    </font>
    <font>
      <u/>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8" fillId="0" borderId="0"/>
    <xf numFmtId="0" fontId="20" fillId="0" borderId="0" applyNumberFormat="0" applyFill="0" applyBorder="0" applyAlignment="0" applyProtection="0">
      <alignment vertical="center"/>
    </xf>
  </cellStyleXfs>
  <cellXfs count="105">
    <xf numFmtId="0" fontId="0" fillId="0" borderId="0" xfId="0">
      <alignment vertical="center"/>
    </xf>
    <xf numFmtId="49" fontId="4" fillId="0" borderId="0" xfId="0" applyNumberFormat="1" applyFont="1" applyAlignment="1">
      <alignment horizontal="right" vertical="center"/>
    </xf>
    <xf numFmtId="0" fontId="4" fillId="0" borderId="0" xfId="0" applyFont="1">
      <alignment vertical="center"/>
    </xf>
    <xf numFmtId="49" fontId="4"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left" vertical="center"/>
    </xf>
    <xf numFmtId="0" fontId="5" fillId="0" borderId="0" xfId="0" applyFont="1">
      <alignment vertical="center"/>
    </xf>
    <xf numFmtId="0" fontId="4" fillId="0" borderId="0" xfId="0" applyFont="1" applyAlignment="1"/>
    <xf numFmtId="179" fontId="4" fillId="0" borderId="0" xfId="0" applyNumberFormat="1" applyFont="1">
      <alignment vertical="center"/>
    </xf>
    <xf numFmtId="0" fontId="4" fillId="0" borderId="0" xfId="0" applyFont="1" applyAlignment="1">
      <alignment horizontal="center"/>
    </xf>
    <xf numFmtId="177" fontId="4" fillId="0" borderId="0" xfId="0" applyNumberFormat="1" applyFont="1" applyAlignment="1">
      <alignment horizontal="right" vertical="center"/>
    </xf>
    <xf numFmtId="6" fontId="4" fillId="0" borderId="0" xfId="0" applyNumberFormat="1" applyFont="1" applyAlignment="1">
      <alignment horizontal="left" vertical="center"/>
    </xf>
    <xf numFmtId="0" fontId="7" fillId="0" borderId="0" xfId="0" applyFont="1">
      <alignment vertical="center"/>
    </xf>
    <xf numFmtId="49" fontId="4" fillId="0" borderId="0" xfId="0" applyNumberFormat="1" applyFont="1" applyAlignment="1">
      <alignment horizontal="right" vertical="top"/>
    </xf>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9" fillId="0" borderId="0" xfId="0" applyFont="1">
      <alignment vertical="center"/>
    </xf>
    <xf numFmtId="56" fontId="4" fillId="0" borderId="0" xfId="0" applyNumberFormat="1" applyFont="1">
      <alignment vertical="center"/>
    </xf>
    <xf numFmtId="0" fontId="8" fillId="0" borderId="0" xfId="0" applyFont="1">
      <alignment vertical="center"/>
    </xf>
    <xf numFmtId="0" fontId="10" fillId="0" borderId="0" xfId="0" applyFont="1" applyAlignment="1">
      <alignment horizontal="left" vertical="center"/>
    </xf>
    <xf numFmtId="178" fontId="11" fillId="0" borderId="0" xfId="0" applyNumberFormat="1" applyFont="1" applyAlignment="1">
      <alignment vertical="center" shrinkToFit="1"/>
    </xf>
    <xf numFmtId="0" fontId="11" fillId="0" borderId="0" xfId="0" applyFont="1">
      <alignment vertical="center"/>
    </xf>
    <xf numFmtId="0" fontId="4"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7" fillId="0" borderId="0" xfId="0" applyFont="1" applyAlignment="1">
      <alignment horizontal="left" vertical="center"/>
    </xf>
    <xf numFmtId="178" fontId="7" fillId="0" borderId="0" xfId="0" applyNumberFormat="1" applyFont="1" applyAlignment="1">
      <alignment vertical="center" shrinkToFi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center" vertical="center"/>
    </xf>
    <xf numFmtId="0" fontId="4" fillId="0" borderId="4" xfId="0" applyFont="1" applyBorder="1">
      <alignment vertical="center"/>
    </xf>
    <xf numFmtId="6" fontId="4" fillId="0" borderId="4" xfId="0" applyNumberFormat="1" applyFont="1" applyBorder="1" applyAlignment="1">
      <alignment horizontal="center" vertical="center"/>
    </xf>
    <xf numFmtId="176" fontId="4" fillId="0" borderId="4" xfId="0" applyNumberFormat="1" applyFont="1" applyBorder="1">
      <alignment vertical="center"/>
    </xf>
    <xf numFmtId="177" fontId="4" fillId="0" borderId="4" xfId="0" applyNumberFormat="1" applyFont="1" applyBorder="1">
      <alignment vertical="center"/>
    </xf>
    <xf numFmtId="0" fontId="4" fillId="0" borderId="3" xfId="0" applyFont="1" applyBorder="1">
      <alignment vertical="center"/>
    </xf>
    <xf numFmtId="6" fontId="4" fillId="0" borderId="3" xfId="0" applyNumberFormat="1" applyFont="1" applyBorder="1" applyAlignment="1">
      <alignment horizontal="center" vertical="center"/>
    </xf>
    <xf numFmtId="177" fontId="4" fillId="0" borderId="3" xfId="0" applyNumberFormat="1" applyFont="1" applyBorder="1">
      <alignment vertical="center"/>
    </xf>
    <xf numFmtId="0" fontId="16" fillId="0" borderId="5" xfId="0" applyFont="1" applyBorder="1" applyAlignment="1">
      <alignment vertical="center" shrinkToFit="1"/>
    </xf>
    <xf numFmtId="180" fontId="10" fillId="0" borderId="5" xfId="0" applyNumberFormat="1" applyFont="1" applyBorder="1" applyAlignment="1">
      <alignment horizontal="center" vertical="center" shrinkToFit="1"/>
    </xf>
    <xf numFmtId="0" fontId="11" fillId="0" borderId="0" xfId="0" applyFont="1" applyAlignment="1">
      <alignment horizontal="center" vertical="center" shrinkToFit="1"/>
    </xf>
    <xf numFmtId="0" fontId="1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5" fillId="2" borderId="4" xfId="0" applyNumberFormat="1" applyFont="1" applyFill="1" applyBorder="1" applyAlignment="1">
      <alignment horizontal="center" vertical="center"/>
    </xf>
    <xf numFmtId="0" fontId="4" fillId="2" borderId="4" xfId="0" applyFont="1" applyFill="1" applyBorder="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9" xfId="0" applyFont="1" applyBorder="1">
      <alignment vertical="center"/>
    </xf>
    <xf numFmtId="0" fontId="4" fillId="0" borderId="6"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49" fontId="5" fillId="0" borderId="4"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4" xfId="0" applyNumberFormat="1" applyFont="1" applyBorder="1" applyAlignment="1">
      <alignment horizontal="center" vertical="center"/>
    </xf>
    <xf numFmtId="176" fontId="4" fillId="0" borderId="3" xfId="0" applyNumberFormat="1" applyFont="1" applyBorder="1">
      <alignment vertical="center"/>
    </xf>
    <xf numFmtId="0" fontId="7" fillId="0" borderId="12" xfId="0" applyFont="1" applyBorder="1" applyAlignment="1">
      <alignment horizontal="center" vertical="center"/>
    </xf>
    <xf numFmtId="176" fontId="4" fillId="0" borderId="11" xfId="0" applyNumberFormat="1" applyFont="1" applyBorder="1">
      <alignment vertical="center"/>
    </xf>
    <xf numFmtId="177" fontId="4" fillId="0" borderId="11" xfId="0" applyNumberFormat="1" applyFont="1" applyBorder="1">
      <alignment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16" fillId="0" borderId="0" xfId="0" applyFont="1" applyAlignment="1">
      <alignment horizontal="center" vertical="center"/>
    </xf>
    <xf numFmtId="0" fontId="4" fillId="0" borderId="0" xfId="0" applyFont="1" applyAlignment="1">
      <alignment horizontal="center" vertical="top"/>
    </xf>
    <xf numFmtId="179" fontId="4" fillId="0" borderId="0" xfId="0" applyNumberFormat="1" applyFont="1" applyAlignment="1">
      <alignment horizontal="center" vertical="center"/>
    </xf>
    <xf numFmtId="179" fontId="4" fillId="0" borderId="0" xfId="0" applyNumberFormat="1" applyFont="1" applyAlignment="1">
      <alignment horizontal="left" vertical="center"/>
    </xf>
    <xf numFmtId="0" fontId="4" fillId="0" borderId="1" xfId="0" applyFont="1" applyBorder="1">
      <alignment vertical="center"/>
    </xf>
    <xf numFmtId="0" fontId="5" fillId="0" borderId="2" xfId="0" applyFont="1" applyBorder="1">
      <alignment vertical="center"/>
    </xf>
    <xf numFmtId="49" fontId="5" fillId="0" borderId="1" xfId="0" applyNumberFormat="1" applyFont="1" applyBorder="1">
      <alignment vertical="center"/>
    </xf>
    <xf numFmtId="0" fontId="21" fillId="0" borderId="0" xfId="0" applyFont="1">
      <alignment vertical="center"/>
    </xf>
    <xf numFmtId="0" fontId="5" fillId="0" borderId="0" xfId="0" applyFont="1" applyAlignment="1">
      <alignment vertical="center" wrapText="1"/>
    </xf>
    <xf numFmtId="178" fontId="13" fillId="0" borderId="0" xfId="0" applyNumberFormat="1" applyFont="1" applyAlignment="1">
      <alignment vertical="center" shrinkToFit="1"/>
    </xf>
    <xf numFmtId="0" fontId="9" fillId="0" borderId="0" xfId="0" applyFont="1" applyAlignment="1">
      <alignment horizontal="left" vertical="center"/>
    </xf>
    <xf numFmtId="178" fontId="9" fillId="0" borderId="0" xfId="0" applyNumberFormat="1" applyFont="1" applyAlignment="1">
      <alignment horizontal="left" vertical="center"/>
    </xf>
    <xf numFmtId="0" fontId="22" fillId="0" borderId="9" xfId="0" applyFont="1" applyBorder="1" applyAlignment="1">
      <alignment vertical="center" wrapText="1"/>
    </xf>
    <xf numFmtId="49" fontId="23" fillId="0" borderId="1" xfId="3" applyNumberFormat="1" applyFont="1" applyBorder="1" applyAlignment="1">
      <alignment vertical="center"/>
    </xf>
    <xf numFmtId="49" fontId="5" fillId="0" borderId="10" xfId="0" applyNumberFormat="1" applyFont="1" applyBorder="1">
      <alignment vertical="center"/>
    </xf>
    <xf numFmtId="49" fontId="5" fillId="0" borderId="2" xfId="0" applyNumberFormat="1" applyFont="1" applyBorder="1">
      <alignment vertical="center"/>
    </xf>
    <xf numFmtId="181" fontId="4" fillId="0" borderId="0" xfId="0" applyNumberFormat="1"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vertical="center" wrapText="1"/>
    </xf>
    <xf numFmtId="6" fontId="4" fillId="0" borderId="0" xfId="1" applyFont="1" applyFill="1" applyAlignment="1">
      <alignment horizontal="left" vertical="center"/>
    </xf>
    <xf numFmtId="0" fontId="4" fillId="0" borderId="0" xfId="0" applyFont="1" applyAlignment="1">
      <alignment vertical="top" wrapText="1"/>
    </xf>
    <xf numFmtId="0" fontId="4" fillId="0" borderId="0" xfId="2" applyFont="1" applyAlignment="1">
      <alignment vertical="center"/>
    </xf>
    <xf numFmtId="56" fontId="6" fillId="0" borderId="0" xfId="0" applyNumberFormat="1" applyFont="1">
      <alignment vertical="center"/>
    </xf>
    <xf numFmtId="0" fontId="4" fillId="0" borderId="0" xfId="0" applyFont="1" applyAlignment="1">
      <alignment vertical="center" wrapText="1"/>
    </xf>
    <xf numFmtId="0" fontId="5" fillId="0" borderId="0" xfId="0" applyFont="1" applyAlignment="1">
      <alignment vertical="center" wrapText="1"/>
    </xf>
    <xf numFmtId="178" fontId="4" fillId="0" borderId="0" xfId="0" applyNumberFormat="1" applyFont="1" applyAlignment="1">
      <alignment horizontal="right" vertical="center"/>
    </xf>
    <xf numFmtId="178" fontId="4" fillId="0" borderId="0" xfId="0" applyNumberFormat="1" applyFont="1" applyAlignment="1">
      <alignment horizontal="center" vertical="center" shrinkToFit="1"/>
    </xf>
    <xf numFmtId="0" fontId="5" fillId="0" borderId="0" xfId="0" applyFont="1" applyAlignment="1">
      <alignment horizontal="center" vertical="center" shrinkToFit="1"/>
    </xf>
    <xf numFmtId="0" fontId="4" fillId="0" borderId="0" xfId="0" applyFont="1">
      <alignment vertical="center"/>
    </xf>
    <xf numFmtId="0" fontId="4" fillId="0" borderId="0" xfId="0" applyFont="1" applyAlignment="1">
      <alignment horizontal="center"/>
    </xf>
    <xf numFmtId="0" fontId="7" fillId="0" borderId="9" xfId="0" applyFont="1" applyBorder="1" applyAlignment="1">
      <alignment horizontal="left" vertical="center" wrapText="1"/>
    </xf>
    <xf numFmtId="0" fontId="5" fillId="0" borderId="9" xfId="0" applyFont="1" applyBorder="1" applyAlignment="1">
      <alignment vertical="center" wrapText="1"/>
    </xf>
    <xf numFmtId="56" fontId="6" fillId="0" borderId="0" xfId="0" applyNumberFormat="1" applyFont="1" applyFill="1">
      <alignment vertical="center"/>
    </xf>
    <xf numFmtId="0" fontId="6"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xf>
  </cellXfs>
  <cellStyles count="4">
    <cellStyle name="ハイパーリンク" xfId="3" builtinId="8"/>
    <cellStyle name="通貨" xfId="1" builtinId="7"/>
    <cellStyle name="標準" xfId="0" builtinId="0"/>
    <cellStyle name="標準 4" xfId="2" xr:uid="{00000000-0005-0000-0000-000002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8"/>
  <sheetViews>
    <sheetView tabSelected="1" zoomScale="110" zoomScaleNormal="110" workbookViewId="0">
      <selection activeCell="B1" sqref="B1"/>
    </sheetView>
  </sheetViews>
  <sheetFormatPr defaultColWidth="8" defaultRowHeight="18" x14ac:dyDescent="0.45"/>
  <cols>
    <col min="1" max="1" width="4.3984375" style="1" bestFit="1" customWidth="1"/>
    <col min="2" max="2" width="10.3984375" style="2" bestFit="1" customWidth="1"/>
    <col min="3" max="4" width="7.69921875" style="2" customWidth="1"/>
    <col min="5" max="5" width="4.59765625" style="2" bestFit="1" customWidth="1"/>
    <col min="6" max="6" width="10" style="2" customWidth="1"/>
    <col min="7" max="7" width="7.69921875" style="2" customWidth="1"/>
    <col min="8" max="8" width="4.09765625" style="2" bestFit="1" customWidth="1"/>
    <col min="9" max="9" width="10" style="2" customWidth="1"/>
    <col min="10" max="10" width="4.09765625" style="2" bestFit="1" customWidth="1"/>
    <col min="11" max="11" width="3.19921875" style="2" bestFit="1" customWidth="1"/>
    <col min="12" max="12" width="17.296875" style="2" customWidth="1"/>
    <col min="13" max="13" width="7.69921875" style="2" customWidth="1"/>
    <col min="14" max="14" width="12.796875" style="2" bestFit="1" customWidth="1"/>
    <col min="15" max="15" width="14.3984375" style="2" bestFit="1" customWidth="1"/>
    <col min="16" max="16" width="10.3984375" style="2" bestFit="1" customWidth="1"/>
    <col min="17" max="17" width="4.19921875" style="2" bestFit="1" customWidth="1"/>
    <col min="18" max="18" width="10.3984375" style="2" bestFit="1" customWidth="1"/>
    <col min="19" max="20" width="5.19921875" style="2" customWidth="1"/>
    <col min="21" max="21" width="5.19921875" style="2" bestFit="1" customWidth="1"/>
    <col min="22" max="22" width="10.3984375" style="2" bestFit="1" customWidth="1"/>
    <col min="23" max="24" width="5.19921875" style="2" customWidth="1"/>
    <col min="25" max="16384" width="8" style="2"/>
  </cols>
  <sheetData>
    <row r="1" spans="1:15" x14ac:dyDescent="0.45">
      <c r="I1" s="94">
        <v>45575</v>
      </c>
      <c r="J1" s="94"/>
      <c r="K1" s="94"/>
      <c r="M1" s="91"/>
      <c r="N1" s="5"/>
    </row>
    <row r="2" spans="1:15" x14ac:dyDescent="0.45">
      <c r="A2" s="3"/>
      <c r="B2" s="4"/>
      <c r="C2" s="4"/>
      <c r="D2" s="4"/>
      <c r="E2" s="4"/>
      <c r="F2" s="4"/>
      <c r="G2" s="9" t="s">
        <v>151</v>
      </c>
      <c r="H2" s="8" t="s">
        <v>125</v>
      </c>
      <c r="I2" s="4"/>
      <c r="J2" s="4"/>
      <c r="K2" s="4"/>
    </row>
    <row r="3" spans="1:15" x14ac:dyDescent="0.45">
      <c r="A3" s="6"/>
    </row>
    <row r="4" spans="1:15" x14ac:dyDescent="0.45">
      <c r="A4" s="1" t="s">
        <v>0</v>
      </c>
      <c r="B4" s="7" t="s">
        <v>127</v>
      </c>
      <c r="C4" s="8" t="s">
        <v>120</v>
      </c>
      <c r="D4" s="7"/>
      <c r="E4" s="7"/>
      <c r="G4" s="7"/>
      <c r="H4" s="7"/>
      <c r="I4" s="7"/>
      <c r="J4" s="7"/>
      <c r="K4" s="7"/>
      <c r="L4" s="7"/>
      <c r="M4" s="7"/>
      <c r="N4" s="7"/>
    </row>
    <row r="5" spans="1:15" x14ac:dyDescent="0.45">
      <c r="B5" s="7"/>
      <c r="C5" s="8"/>
      <c r="D5" s="7"/>
      <c r="E5" s="7"/>
      <c r="G5" s="7"/>
      <c r="H5" s="7"/>
      <c r="I5" s="7"/>
      <c r="J5" s="7"/>
      <c r="K5" s="7"/>
      <c r="L5" s="7"/>
      <c r="M5" s="7"/>
      <c r="N5" s="7"/>
    </row>
    <row r="6" spans="1:15" x14ac:dyDescent="0.45">
      <c r="A6" s="1" t="s">
        <v>2</v>
      </c>
      <c r="B6" s="7" t="s">
        <v>128</v>
      </c>
      <c r="C6" s="94">
        <v>45613</v>
      </c>
      <c r="D6" s="97"/>
      <c r="E6" s="2" t="str">
        <f>TEXT(C6,"(aaaa)")</f>
        <v>(日曜日)</v>
      </c>
      <c r="M6" s="7"/>
      <c r="N6" s="7"/>
    </row>
    <row r="7" spans="1:15" x14ac:dyDescent="0.45">
      <c r="B7" s="9" t="s">
        <v>102</v>
      </c>
      <c r="C7" s="10" t="s">
        <v>108</v>
      </c>
    </row>
    <row r="8" spans="1:15" x14ac:dyDescent="0.45">
      <c r="B8" s="9" t="s">
        <v>103</v>
      </c>
      <c r="C8" s="10" t="s">
        <v>107</v>
      </c>
      <c r="O8" s="75"/>
    </row>
    <row r="9" spans="1:15" x14ac:dyDescent="0.45">
      <c r="B9" s="7"/>
      <c r="C9" s="10" t="s">
        <v>82</v>
      </c>
      <c r="O9" s="75"/>
    </row>
    <row r="10" spans="1:15" x14ac:dyDescent="0.45">
      <c r="B10" s="7"/>
      <c r="C10" s="10"/>
      <c r="O10" s="75"/>
    </row>
    <row r="11" spans="1:15" x14ac:dyDescent="0.45">
      <c r="A11" s="1" t="s">
        <v>85</v>
      </c>
      <c r="B11" s="7" t="s">
        <v>129</v>
      </c>
      <c r="C11" s="2" t="s">
        <v>95</v>
      </c>
      <c r="O11" s="75"/>
    </row>
    <row r="12" spans="1:15" x14ac:dyDescent="0.45">
      <c r="C12" s="2" t="s">
        <v>15</v>
      </c>
      <c r="O12" s="75"/>
    </row>
    <row r="13" spans="1:15" x14ac:dyDescent="0.45">
      <c r="A13" s="2"/>
      <c r="O13" s="75"/>
    </row>
    <row r="14" spans="1:15" x14ac:dyDescent="0.45">
      <c r="A14" s="1" t="s">
        <v>130</v>
      </c>
      <c r="B14" s="7" t="s">
        <v>131</v>
      </c>
      <c r="C14" s="2" t="s">
        <v>132</v>
      </c>
      <c r="M14" s="101"/>
      <c r="N14" s="102"/>
      <c r="O14" s="75"/>
    </row>
    <row r="15" spans="1:15" x14ac:dyDescent="0.45">
      <c r="A15" s="2"/>
      <c r="M15" s="103"/>
      <c r="N15" s="103"/>
      <c r="O15" s="75"/>
    </row>
    <row r="16" spans="1:15" x14ac:dyDescent="0.45">
      <c r="A16" s="1" t="s">
        <v>133</v>
      </c>
      <c r="B16" s="7" t="s">
        <v>134</v>
      </c>
      <c r="C16" s="2" t="s">
        <v>104</v>
      </c>
      <c r="M16" s="101"/>
      <c r="N16" s="102"/>
      <c r="O16" s="75"/>
    </row>
    <row r="17" spans="1:19" x14ac:dyDescent="0.45">
      <c r="A17" s="2"/>
      <c r="B17" s="7"/>
      <c r="C17" s="2" t="s">
        <v>109</v>
      </c>
      <c r="M17" s="103"/>
      <c r="N17" s="103"/>
      <c r="O17" s="75"/>
    </row>
    <row r="18" spans="1:19" x14ac:dyDescent="0.45">
      <c r="A18" s="2"/>
      <c r="B18" s="7"/>
      <c r="M18" s="101"/>
      <c r="N18" s="102"/>
      <c r="O18" s="75"/>
    </row>
    <row r="19" spans="1:19" x14ac:dyDescent="0.45">
      <c r="A19" s="1" t="s">
        <v>135</v>
      </c>
      <c r="B19" s="7" t="s">
        <v>136</v>
      </c>
      <c r="C19" s="2" t="s">
        <v>137</v>
      </c>
      <c r="M19" s="101"/>
      <c r="N19" s="102"/>
      <c r="O19" s="75"/>
    </row>
    <row r="20" spans="1:19" x14ac:dyDescent="0.45">
      <c r="B20" s="7"/>
      <c r="M20" s="103"/>
      <c r="N20" s="103"/>
      <c r="O20" s="75"/>
    </row>
    <row r="21" spans="1:19" x14ac:dyDescent="0.45">
      <c r="A21" s="1" t="s">
        <v>17</v>
      </c>
      <c r="B21" s="7" t="s">
        <v>138</v>
      </c>
      <c r="C21" s="2" t="s">
        <v>139</v>
      </c>
      <c r="M21" s="101"/>
      <c r="N21" s="102"/>
      <c r="O21" s="75"/>
      <c r="Q21" s="7"/>
    </row>
    <row r="22" spans="1:19" x14ac:dyDescent="0.45">
      <c r="A22" s="2"/>
      <c r="B22" s="7"/>
      <c r="C22" s="5" t="s">
        <v>43</v>
      </c>
      <c r="M22" s="103"/>
      <c r="N22" s="103"/>
      <c r="O22" s="75"/>
      <c r="Q22" s="7"/>
    </row>
    <row r="23" spans="1:19" x14ac:dyDescent="0.45">
      <c r="B23" s="7"/>
      <c r="M23" s="103"/>
      <c r="N23" s="103"/>
      <c r="O23" s="75"/>
      <c r="Q23" s="7"/>
    </row>
    <row r="24" spans="1:19" x14ac:dyDescent="0.45">
      <c r="A24" s="1" t="s">
        <v>27</v>
      </c>
      <c r="B24" s="7" t="s">
        <v>16</v>
      </c>
      <c r="C24" s="2" t="s">
        <v>140</v>
      </c>
      <c r="M24" s="101"/>
      <c r="N24" s="102"/>
      <c r="O24" s="75"/>
      <c r="Q24" s="7"/>
    </row>
    <row r="25" spans="1:19" x14ac:dyDescent="0.45">
      <c r="A25" s="2"/>
      <c r="B25" s="7"/>
      <c r="C25" s="2" t="s">
        <v>121</v>
      </c>
      <c r="O25" s="75"/>
      <c r="Q25" s="7"/>
    </row>
    <row r="26" spans="1:19" x14ac:dyDescent="0.45">
      <c r="B26" s="7"/>
      <c r="O26" s="75"/>
      <c r="Q26" s="7"/>
    </row>
    <row r="27" spans="1:19" x14ac:dyDescent="0.45">
      <c r="A27" s="1" t="s">
        <v>28</v>
      </c>
      <c r="B27" s="7" t="s">
        <v>141</v>
      </c>
      <c r="C27" s="7" t="s">
        <v>19</v>
      </c>
      <c r="D27" s="7" t="s">
        <v>20</v>
      </c>
      <c r="E27" s="13">
        <v>8</v>
      </c>
      <c r="F27" s="13" t="s">
        <v>18</v>
      </c>
      <c r="G27" s="70" t="s">
        <v>21</v>
      </c>
      <c r="H27" s="13">
        <v>8</v>
      </c>
      <c r="I27" s="71" t="s">
        <v>98</v>
      </c>
      <c r="J27" s="13">
        <f>SUM(E27:H27)</f>
        <v>16</v>
      </c>
      <c r="K27" s="2" t="s">
        <v>18</v>
      </c>
      <c r="M27" s="101"/>
      <c r="N27" s="102"/>
      <c r="O27" s="75"/>
    </row>
    <row r="28" spans="1:19" x14ac:dyDescent="0.45">
      <c r="A28" s="2"/>
      <c r="B28" s="7"/>
      <c r="C28" s="7"/>
      <c r="D28" s="7"/>
      <c r="E28" s="13"/>
      <c r="F28" s="13"/>
      <c r="G28" s="70"/>
      <c r="H28" s="13"/>
      <c r="I28" s="71"/>
      <c r="J28" s="13"/>
      <c r="M28" s="103"/>
      <c r="N28" s="103"/>
      <c r="O28" s="75"/>
    </row>
    <row r="29" spans="1:19" x14ac:dyDescent="0.45">
      <c r="B29" s="7"/>
      <c r="C29" s="7" t="s">
        <v>22</v>
      </c>
      <c r="D29" s="7" t="s">
        <v>23</v>
      </c>
      <c r="E29" s="13">
        <v>4</v>
      </c>
      <c r="F29" s="13" t="s">
        <v>18</v>
      </c>
      <c r="G29" s="70" t="s">
        <v>24</v>
      </c>
      <c r="H29" s="13">
        <v>4</v>
      </c>
      <c r="I29" s="13" t="s">
        <v>18</v>
      </c>
      <c r="J29" s="13"/>
      <c r="M29" s="103"/>
      <c r="N29" s="103"/>
      <c r="O29" s="75"/>
    </row>
    <row r="30" spans="1:19" x14ac:dyDescent="0.45">
      <c r="B30" s="7"/>
      <c r="D30" s="7" t="s">
        <v>25</v>
      </c>
      <c r="E30" s="13">
        <v>4</v>
      </c>
      <c r="F30" s="13" t="s">
        <v>18</v>
      </c>
      <c r="G30" s="70" t="s">
        <v>26</v>
      </c>
      <c r="H30" s="13">
        <v>4</v>
      </c>
      <c r="I30" s="71" t="s">
        <v>98</v>
      </c>
      <c r="J30" s="13">
        <f>SUM(E29:H30)</f>
        <v>16</v>
      </c>
      <c r="K30" s="2" t="s">
        <v>18</v>
      </c>
      <c r="M30" s="103"/>
      <c r="N30" s="103"/>
      <c r="O30" s="75"/>
    </row>
    <row r="31" spans="1:19" x14ac:dyDescent="0.45">
      <c r="B31" s="7"/>
      <c r="C31" s="2" t="s">
        <v>142</v>
      </c>
      <c r="D31" s="7"/>
      <c r="G31" s="7"/>
      <c r="I31" s="8"/>
      <c r="M31" s="101"/>
      <c r="N31" s="102"/>
      <c r="O31" s="75"/>
      <c r="S31" s="8"/>
    </row>
    <row r="32" spans="1:19" x14ac:dyDescent="0.45">
      <c r="B32" s="7"/>
      <c r="C32" s="2" t="s">
        <v>143</v>
      </c>
      <c r="D32" s="7"/>
      <c r="G32" s="7"/>
      <c r="I32" s="8"/>
      <c r="M32" s="101"/>
      <c r="N32" s="102"/>
      <c r="O32" s="75"/>
      <c r="S32" s="8"/>
    </row>
    <row r="33" spans="1:19" x14ac:dyDescent="0.45">
      <c r="B33" s="7"/>
      <c r="C33" s="12" t="s">
        <v>152</v>
      </c>
      <c r="D33" s="7"/>
      <c r="G33" s="7"/>
      <c r="I33" s="8"/>
      <c r="M33" s="103"/>
      <c r="N33" s="103"/>
      <c r="O33" s="5"/>
      <c r="S33" s="8"/>
    </row>
    <row r="34" spans="1:19" x14ac:dyDescent="0.45">
      <c r="B34" s="7"/>
      <c r="C34" s="2" t="s">
        <v>158</v>
      </c>
      <c r="D34" s="7"/>
      <c r="G34" s="7"/>
      <c r="I34" s="8"/>
      <c r="M34" s="101"/>
      <c r="N34" s="102"/>
      <c r="O34" s="5"/>
      <c r="S34" s="8"/>
    </row>
    <row r="35" spans="1:19" x14ac:dyDescent="0.45">
      <c r="B35" s="7"/>
      <c r="C35" s="12" t="s">
        <v>152</v>
      </c>
      <c r="M35" s="103"/>
      <c r="N35" s="103"/>
      <c r="O35" s="5"/>
      <c r="Q35" s="7"/>
    </row>
    <row r="36" spans="1:19" x14ac:dyDescent="0.45">
      <c r="B36" s="7"/>
      <c r="C36" s="12" t="s">
        <v>144</v>
      </c>
      <c r="M36" s="101"/>
      <c r="N36" s="102"/>
      <c r="O36" s="75"/>
      <c r="Q36" s="7"/>
    </row>
    <row r="37" spans="1:19" x14ac:dyDescent="0.45">
      <c r="B37" s="7"/>
      <c r="C37" s="12" t="s">
        <v>42</v>
      </c>
      <c r="M37" s="103"/>
      <c r="N37" s="103"/>
      <c r="O37" s="75"/>
      <c r="Q37" s="7"/>
    </row>
    <row r="38" spans="1:19" x14ac:dyDescent="0.45">
      <c r="B38" s="7"/>
      <c r="C38" s="98" t="s">
        <v>80</v>
      </c>
      <c r="D38" s="98"/>
      <c r="E38" s="98"/>
      <c r="F38" s="98"/>
      <c r="G38" s="98"/>
      <c r="H38" s="98"/>
      <c r="I38" s="98"/>
      <c r="J38" s="98"/>
      <c r="K38" s="98"/>
      <c r="L38" s="98"/>
      <c r="M38" s="103"/>
      <c r="N38" s="103"/>
      <c r="O38" s="75"/>
      <c r="Q38" s="7"/>
    </row>
    <row r="39" spans="1:19" x14ac:dyDescent="0.45">
      <c r="B39" s="7"/>
      <c r="D39" s="13"/>
      <c r="F39" s="13"/>
      <c r="M39" s="103"/>
      <c r="N39" s="104"/>
      <c r="O39" s="75"/>
      <c r="R39" s="7"/>
    </row>
    <row r="40" spans="1:19" x14ac:dyDescent="0.45">
      <c r="A40" s="1" t="s">
        <v>31</v>
      </c>
      <c r="B40" s="7" t="s">
        <v>145</v>
      </c>
      <c r="C40" s="7" t="s">
        <v>29</v>
      </c>
      <c r="D40" s="15">
        <v>2500</v>
      </c>
      <c r="F40" s="7" t="s">
        <v>30</v>
      </c>
      <c r="G40" s="15">
        <v>2000</v>
      </c>
      <c r="M40" s="101"/>
      <c r="N40" s="102"/>
      <c r="O40" s="75"/>
      <c r="R40" s="7"/>
    </row>
    <row r="41" spans="1:19" x14ac:dyDescent="0.45">
      <c r="A41" s="2"/>
      <c r="B41" s="7"/>
      <c r="C41" s="2" t="s">
        <v>157</v>
      </c>
      <c r="D41" s="88"/>
      <c r="E41" s="16"/>
      <c r="N41" s="14"/>
      <c r="O41" s="75"/>
    </row>
    <row r="42" spans="1:19" x14ac:dyDescent="0.45">
      <c r="B42" s="7"/>
      <c r="C42" s="2" t="s">
        <v>84</v>
      </c>
      <c r="D42" s="88"/>
      <c r="E42" s="16"/>
      <c r="N42" s="14"/>
      <c r="O42" s="75"/>
    </row>
    <row r="43" spans="1:19" x14ac:dyDescent="0.45">
      <c r="B43" s="7"/>
      <c r="D43" s="88"/>
      <c r="E43" s="16"/>
      <c r="N43" s="14"/>
      <c r="O43" s="75"/>
    </row>
    <row r="44" spans="1:19" x14ac:dyDescent="0.45">
      <c r="A44" s="1" t="s">
        <v>32</v>
      </c>
      <c r="B44" s="7" t="s">
        <v>4</v>
      </c>
      <c r="C44" s="95">
        <v>45596</v>
      </c>
      <c r="D44" s="96"/>
      <c r="E44" s="2" t="str">
        <f>TEXT(C44,"(aaaa)")</f>
        <v>(木曜日)</v>
      </c>
      <c r="G44" s="2" t="s">
        <v>105</v>
      </c>
      <c r="M44" s="101"/>
      <c r="N44" s="102"/>
      <c r="O44" s="75"/>
      <c r="P44" s="13"/>
    </row>
    <row r="45" spans="1:19" x14ac:dyDescent="0.45">
      <c r="A45" s="2"/>
      <c r="B45" s="7"/>
      <c r="C45" s="7"/>
      <c r="D45" s="7"/>
      <c r="E45" s="7"/>
      <c r="F45" s="7"/>
      <c r="M45" s="103"/>
      <c r="N45" s="103"/>
      <c r="O45" s="75"/>
    </row>
    <row r="46" spans="1:19" x14ac:dyDescent="0.45">
      <c r="A46" s="1" t="s">
        <v>146</v>
      </c>
      <c r="B46" s="7" t="s">
        <v>5</v>
      </c>
      <c r="C46" s="2" t="s">
        <v>6</v>
      </c>
      <c r="M46" s="101"/>
      <c r="N46" s="102"/>
      <c r="O46" s="75"/>
    </row>
    <row r="47" spans="1:19" x14ac:dyDescent="0.45">
      <c r="B47" s="7"/>
      <c r="O47" s="75"/>
    </row>
    <row r="48" spans="1:19" x14ac:dyDescent="0.45">
      <c r="B48" s="7" t="s">
        <v>7</v>
      </c>
      <c r="C48" s="12" t="s">
        <v>14</v>
      </c>
      <c r="O48" s="75"/>
    </row>
    <row r="49" spans="1:15" x14ac:dyDescent="0.45">
      <c r="B49" s="7"/>
      <c r="C49" s="12" t="s">
        <v>34</v>
      </c>
      <c r="O49" s="75"/>
    </row>
    <row r="50" spans="1:15" x14ac:dyDescent="0.45">
      <c r="B50" s="9"/>
      <c r="C50" s="12" t="s">
        <v>35</v>
      </c>
      <c r="O50" s="75"/>
    </row>
    <row r="51" spans="1:15" x14ac:dyDescent="0.45">
      <c r="B51" s="9"/>
      <c r="C51" s="5"/>
      <c r="O51" s="75"/>
    </row>
    <row r="52" spans="1:15" x14ac:dyDescent="0.45">
      <c r="B52" s="12" t="s">
        <v>36</v>
      </c>
      <c r="C52" s="12" t="s">
        <v>147</v>
      </c>
      <c r="O52" s="75"/>
    </row>
    <row r="53" spans="1:15" x14ac:dyDescent="0.45">
      <c r="B53" s="12"/>
      <c r="C53" s="12" t="s">
        <v>37</v>
      </c>
      <c r="O53" s="75"/>
    </row>
    <row r="54" spans="1:15" x14ac:dyDescent="0.45">
      <c r="B54" s="12"/>
      <c r="C54" s="12" t="s">
        <v>38</v>
      </c>
      <c r="O54" s="75"/>
    </row>
    <row r="55" spans="1:15" x14ac:dyDescent="0.45">
      <c r="B55" s="12"/>
      <c r="C55" s="12" t="s">
        <v>122</v>
      </c>
      <c r="O55" s="75"/>
    </row>
    <row r="56" spans="1:15" x14ac:dyDescent="0.45">
      <c r="B56" s="12"/>
      <c r="C56" s="12" t="s">
        <v>39</v>
      </c>
      <c r="O56" s="75"/>
    </row>
    <row r="57" spans="1:15" x14ac:dyDescent="0.45">
      <c r="B57" s="12"/>
      <c r="C57" s="12" t="s">
        <v>40</v>
      </c>
      <c r="O57" s="75"/>
    </row>
    <row r="58" spans="1:15" x14ac:dyDescent="0.45">
      <c r="B58" s="12"/>
      <c r="C58" s="12" t="s">
        <v>41</v>
      </c>
      <c r="O58" s="75"/>
    </row>
    <row r="59" spans="1:15" x14ac:dyDescent="0.45">
      <c r="B59" s="9"/>
      <c r="C59" s="5"/>
      <c r="O59" s="75"/>
    </row>
    <row r="60" spans="1:15" s="20" customFormat="1" x14ac:dyDescent="0.45">
      <c r="A60" s="18" t="s">
        <v>148</v>
      </c>
      <c r="B60" s="69" t="s">
        <v>8</v>
      </c>
      <c r="C60" s="20" t="s">
        <v>83</v>
      </c>
      <c r="M60" s="101"/>
      <c r="N60" s="102"/>
      <c r="O60" s="75"/>
    </row>
    <row r="61" spans="1:15" s="20" customFormat="1" x14ac:dyDescent="0.45">
      <c r="B61" s="19"/>
      <c r="C61" s="20" t="s">
        <v>101</v>
      </c>
      <c r="O61" s="75"/>
    </row>
    <row r="62" spans="1:15" s="20" customFormat="1" x14ac:dyDescent="0.45">
      <c r="A62" s="18"/>
      <c r="B62" s="19"/>
      <c r="C62" s="20" t="s">
        <v>86</v>
      </c>
      <c r="O62" s="75"/>
    </row>
    <row r="63" spans="1:15" s="20" customFormat="1" x14ac:dyDescent="0.45">
      <c r="A63" s="18"/>
      <c r="C63" s="10" t="s">
        <v>106</v>
      </c>
      <c r="D63" s="89"/>
      <c r="E63" s="89"/>
      <c r="F63" s="89"/>
      <c r="G63" s="89"/>
      <c r="H63" s="89"/>
      <c r="I63" s="89"/>
      <c r="J63" s="89"/>
      <c r="K63" s="89"/>
      <c r="L63" s="21"/>
      <c r="O63" s="75"/>
    </row>
    <row r="64" spans="1:15" x14ac:dyDescent="0.45">
      <c r="B64" s="9"/>
      <c r="O64" s="75"/>
    </row>
    <row r="65" spans="1:16" x14ac:dyDescent="0.45">
      <c r="A65" s="18" t="s">
        <v>149</v>
      </c>
      <c r="B65" s="7" t="s">
        <v>99</v>
      </c>
      <c r="C65" s="2" t="s">
        <v>156</v>
      </c>
      <c r="O65" s="5"/>
    </row>
    <row r="66" spans="1:16" x14ac:dyDescent="0.45">
      <c r="B66" s="9"/>
      <c r="C66" s="2" t="s">
        <v>100</v>
      </c>
      <c r="O66" s="5"/>
    </row>
    <row r="67" spans="1:16" x14ac:dyDescent="0.45">
      <c r="B67" s="9"/>
      <c r="C67" s="2" t="s">
        <v>119</v>
      </c>
    </row>
    <row r="68" spans="1:16" x14ac:dyDescent="0.45">
      <c r="B68" s="9"/>
    </row>
    <row r="69" spans="1:16" x14ac:dyDescent="0.45">
      <c r="A69" s="9"/>
      <c r="B69" s="6" t="s">
        <v>9</v>
      </c>
    </row>
    <row r="70" spans="1:16" x14ac:dyDescent="0.45">
      <c r="A70" s="9"/>
      <c r="C70" s="6" t="s">
        <v>10</v>
      </c>
    </row>
    <row r="71" spans="1:16" x14ac:dyDescent="0.45">
      <c r="A71" s="9"/>
      <c r="B71" s="6" t="s">
        <v>1</v>
      </c>
      <c r="C71" s="2" t="s">
        <v>11</v>
      </c>
      <c r="P71" s="9"/>
    </row>
    <row r="72" spans="1:16" x14ac:dyDescent="0.45">
      <c r="A72" s="9"/>
      <c r="B72" s="6"/>
      <c r="C72" s="2" t="s">
        <v>12</v>
      </c>
    </row>
    <row r="73" spans="1:16" x14ac:dyDescent="0.45">
      <c r="A73" s="9"/>
      <c r="B73" s="6"/>
      <c r="C73" s="2" t="s">
        <v>13</v>
      </c>
    </row>
    <row r="74" spans="1:16" x14ac:dyDescent="0.45">
      <c r="A74" s="9"/>
      <c r="B74" s="6"/>
      <c r="C74" s="92" t="s">
        <v>33</v>
      </c>
      <c r="D74" s="93"/>
      <c r="E74" s="93"/>
      <c r="F74" s="93"/>
      <c r="G74" s="93"/>
      <c r="H74" s="93"/>
      <c r="I74" s="93"/>
      <c r="J74" s="93"/>
      <c r="K74" s="93"/>
      <c r="L74" s="93"/>
    </row>
    <row r="75" spans="1:16" x14ac:dyDescent="0.45">
      <c r="A75" s="9"/>
      <c r="B75" s="6"/>
      <c r="C75" s="90" t="s">
        <v>96</v>
      </c>
      <c r="D75" s="87"/>
      <c r="E75" s="87"/>
      <c r="F75" s="87"/>
      <c r="G75" s="87"/>
      <c r="H75" s="87"/>
      <c r="I75" s="87"/>
      <c r="J75" s="87"/>
      <c r="K75" s="87"/>
      <c r="L75" s="76"/>
    </row>
    <row r="76" spans="1:16" x14ac:dyDescent="0.45">
      <c r="A76" s="9"/>
      <c r="B76" s="6"/>
      <c r="C76" s="90" t="s">
        <v>97</v>
      </c>
      <c r="D76" s="87"/>
      <c r="E76" s="87"/>
      <c r="F76" s="87"/>
      <c r="G76" s="87"/>
      <c r="H76" s="87"/>
      <c r="I76" s="87"/>
      <c r="J76" s="87"/>
      <c r="K76" s="87"/>
      <c r="L76" s="76"/>
      <c r="O76" s="75"/>
    </row>
    <row r="77" spans="1:16" x14ac:dyDescent="0.45">
      <c r="A77" s="9"/>
      <c r="B77" s="6"/>
      <c r="C77" s="6" t="s">
        <v>150</v>
      </c>
    </row>
    <row r="78" spans="1:16" x14ac:dyDescent="0.45">
      <c r="A78" s="9"/>
    </row>
  </sheetData>
  <mergeCells count="5">
    <mergeCell ref="C74:L74"/>
    <mergeCell ref="C6:D6"/>
    <mergeCell ref="I1:K1"/>
    <mergeCell ref="C38:L38"/>
    <mergeCell ref="C44:D44"/>
  </mergeCells>
  <phoneticPr fontId="2"/>
  <pageMargins left="0.31496062992125984" right="0.31496062992125984" top="0.74803149606299213" bottom="0.74803149606299213" header="0.31496062992125984" footer="0.31496062992125984"/>
  <pageSetup paperSize="9" scale="98" orientation="portrait" r:id="rId1"/>
  <rowBreaks count="1" manualBreakCount="1">
    <brk id="3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workbookViewId="0">
      <selection activeCell="C5" sqref="C5"/>
    </sheetView>
  </sheetViews>
  <sheetFormatPr defaultColWidth="8.09765625" defaultRowHeight="18" x14ac:dyDescent="0.45"/>
  <cols>
    <col min="1" max="1" width="2.69921875" style="2" customWidth="1"/>
    <col min="2" max="2" width="11.69921875" style="2" customWidth="1"/>
    <col min="3" max="4" width="20.5" style="2" customWidth="1"/>
    <col min="5" max="5" width="8.19921875" style="2" customWidth="1"/>
    <col min="6" max="6" width="13.19921875" style="2" bestFit="1" customWidth="1"/>
    <col min="7" max="7" width="10.09765625" style="2" customWidth="1"/>
    <col min="8" max="9" width="6.69921875" style="2" bestFit="1" customWidth="1"/>
    <col min="10" max="10" width="8" style="2" bestFit="1" customWidth="1"/>
    <col min="11" max="11" width="8.09765625" style="2"/>
    <col min="12" max="12" width="20.8984375" style="2" bestFit="1" customWidth="1"/>
    <col min="13" max="16384" width="8.09765625" style="2"/>
  </cols>
  <sheetData>
    <row r="1" spans="2:12" ht="22.2" x14ac:dyDescent="0.45">
      <c r="C1" s="4"/>
      <c r="D1" s="4"/>
      <c r="E1" s="85" t="s">
        <v>154</v>
      </c>
      <c r="F1" s="86" t="s">
        <v>126</v>
      </c>
      <c r="H1" s="23"/>
      <c r="J1" s="24"/>
      <c r="K1" s="24"/>
    </row>
    <row r="2" spans="2:12" ht="19.8" x14ac:dyDescent="0.45">
      <c r="B2" s="22" t="s">
        <v>44</v>
      </c>
      <c r="C2" s="77">
        <v>45613</v>
      </c>
      <c r="D2" s="2" t="str">
        <f>TEXT(C2,"aaaa")</f>
        <v>日曜日</v>
      </c>
      <c r="H2" s="23"/>
      <c r="I2" s="23"/>
      <c r="K2" s="84"/>
    </row>
    <row r="3" spans="2:12" s="24" customFormat="1" ht="22.2" x14ac:dyDescent="0.45">
      <c r="B3" s="78" t="s">
        <v>45</v>
      </c>
      <c r="C3" s="77">
        <v>45596</v>
      </c>
      <c r="D3" s="11" t="str">
        <f>TEXT(C3,"aaaa")</f>
        <v>木曜日</v>
      </c>
      <c r="E3" s="79" t="s">
        <v>105</v>
      </c>
      <c r="J3" s="2"/>
      <c r="K3" s="84"/>
    </row>
    <row r="4" spans="2:12" s="24" customFormat="1" ht="22.2" x14ac:dyDescent="0.45">
      <c r="B4" s="25"/>
      <c r="C4" s="26"/>
      <c r="D4" s="27"/>
    </row>
    <row r="5" spans="2:12" ht="30" x14ac:dyDescent="0.45">
      <c r="B5" s="28" t="s">
        <v>92</v>
      </c>
      <c r="C5" s="72"/>
      <c r="D5" s="73"/>
      <c r="E5" s="29" t="s">
        <v>90</v>
      </c>
      <c r="F5" s="81"/>
      <c r="G5" s="82"/>
      <c r="H5" s="83"/>
      <c r="K5" s="84"/>
    </row>
    <row r="6" spans="2:12" ht="26.4" x14ac:dyDescent="0.45">
      <c r="B6" s="28" t="s">
        <v>46</v>
      </c>
      <c r="C6" s="72"/>
      <c r="D6" s="73"/>
      <c r="E6" s="29" t="s">
        <v>47</v>
      </c>
      <c r="F6" s="74"/>
      <c r="G6" s="82"/>
      <c r="H6" s="83"/>
      <c r="J6" s="45"/>
      <c r="L6" s="13"/>
    </row>
    <row r="7" spans="2:12" ht="26.4" x14ac:dyDescent="0.45">
      <c r="B7" s="30"/>
      <c r="C7" s="31"/>
      <c r="D7" s="32"/>
      <c r="E7" s="29" t="s">
        <v>48</v>
      </c>
      <c r="F7" s="74"/>
      <c r="G7" s="82"/>
      <c r="H7" s="83"/>
      <c r="J7" s="45"/>
    </row>
    <row r="8" spans="2:12" s="24" customFormat="1" ht="22.2" x14ac:dyDescent="0.45">
      <c r="B8" s="25"/>
      <c r="C8" s="26"/>
      <c r="D8" s="27"/>
    </row>
    <row r="9" spans="2:12" x14ac:dyDescent="0.45">
      <c r="B9" s="2" t="s">
        <v>49</v>
      </c>
    </row>
    <row r="10" spans="2:12" x14ac:dyDescent="0.45">
      <c r="B10" s="2" t="s">
        <v>50</v>
      </c>
    </row>
    <row r="11" spans="2:12" ht="28.8" x14ac:dyDescent="0.45">
      <c r="B11" s="2" t="s">
        <v>51</v>
      </c>
      <c r="C11" s="33" t="s">
        <v>153</v>
      </c>
      <c r="J11" s="101"/>
      <c r="K11" s="102"/>
    </row>
    <row r="12" spans="2:12" x14ac:dyDescent="0.45">
      <c r="C12" s="34" t="s">
        <v>52</v>
      </c>
      <c r="D12" s="34" t="s">
        <v>53</v>
      </c>
      <c r="E12" s="34" t="s">
        <v>54</v>
      </c>
      <c r="F12" s="34" t="s">
        <v>55</v>
      </c>
    </row>
    <row r="13" spans="2:12" x14ac:dyDescent="0.45">
      <c r="B13" s="2" t="s">
        <v>3</v>
      </c>
      <c r="C13" s="35" t="s">
        <v>56</v>
      </c>
      <c r="D13" s="36">
        <v>2000</v>
      </c>
      <c r="E13" s="37"/>
      <c r="F13" s="38">
        <f>+D13*E13</f>
        <v>0</v>
      </c>
    </row>
    <row r="14" spans="2:12" x14ac:dyDescent="0.45">
      <c r="C14" s="35" t="s">
        <v>87</v>
      </c>
      <c r="D14" s="36">
        <v>2000</v>
      </c>
      <c r="E14" s="37"/>
      <c r="F14" s="38">
        <f>+D14*E14</f>
        <v>0</v>
      </c>
    </row>
    <row r="15" spans="2:12" x14ac:dyDescent="0.45">
      <c r="C15" s="35" t="s">
        <v>81</v>
      </c>
      <c r="D15" s="36">
        <v>2500</v>
      </c>
      <c r="E15" s="37"/>
      <c r="F15" s="38">
        <f>+D15*E15</f>
        <v>0</v>
      </c>
    </row>
    <row r="16" spans="2:12" x14ac:dyDescent="0.45">
      <c r="C16" s="39" t="s">
        <v>88</v>
      </c>
      <c r="D16" s="40">
        <v>2500</v>
      </c>
      <c r="E16" s="37"/>
      <c r="F16" s="41">
        <f>+D16*E16</f>
        <v>0</v>
      </c>
    </row>
    <row r="17" spans="2:11" ht="18.600000000000001" thickBot="1" x14ac:dyDescent="0.5">
      <c r="C17" s="35" t="s">
        <v>93</v>
      </c>
      <c r="D17" s="36">
        <v>500</v>
      </c>
      <c r="E17" s="62"/>
      <c r="F17" s="41">
        <f>D17*E17</f>
        <v>0</v>
      </c>
    </row>
    <row r="18" spans="2:11" ht="18.600000000000001" thickBot="1" x14ac:dyDescent="0.5">
      <c r="D18" s="63" t="s">
        <v>57</v>
      </c>
      <c r="E18" s="64">
        <f>SUM(E13:E16)</f>
        <v>0</v>
      </c>
      <c r="F18" s="65">
        <f>SUM(F13:F17)</f>
        <v>0</v>
      </c>
    </row>
    <row r="19" spans="2:11" ht="27" thickBot="1" x14ac:dyDescent="0.5">
      <c r="B19" s="42" t="s">
        <v>58</v>
      </c>
      <c r="C19" s="43" t="s">
        <v>155</v>
      </c>
      <c r="J19" s="101"/>
      <c r="K19" s="102"/>
    </row>
    <row r="20" spans="2:11" ht="22.2" x14ac:dyDescent="0.45">
      <c r="B20" s="2" t="s">
        <v>89</v>
      </c>
      <c r="C20" s="44"/>
      <c r="D20" s="44"/>
      <c r="E20" s="44"/>
      <c r="F20" s="44"/>
    </row>
    <row r="21" spans="2:11" x14ac:dyDescent="0.45">
      <c r="B21" s="11" t="s">
        <v>59</v>
      </c>
      <c r="C21" s="11"/>
      <c r="D21" s="11"/>
      <c r="E21" s="11"/>
      <c r="F21" s="11"/>
    </row>
    <row r="22" spans="2:11" x14ac:dyDescent="0.45">
      <c r="B22" s="11" t="s">
        <v>60</v>
      </c>
      <c r="C22" s="11"/>
      <c r="D22" s="11"/>
      <c r="E22" s="11"/>
      <c r="F22" s="11"/>
    </row>
    <row r="23" spans="2:11" x14ac:dyDescent="0.45">
      <c r="B23" s="11" t="s">
        <v>61</v>
      </c>
      <c r="C23" s="11"/>
      <c r="D23" s="11"/>
      <c r="E23" s="11"/>
      <c r="F23" s="11"/>
    </row>
    <row r="24" spans="2:11" ht="22.2" x14ac:dyDescent="0.45">
      <c r="B24" s="11"/>
      <c r="C24" s="24" t="s">
        <v>110</v>
      </c>
      <c r="D24" s="24"/>
      <c r="E24" s="24" t="s">
        <v>111</v>
      </c>
      <c r="F24" s="11"/>
    </row>
    <row r="25" spans="2:11" ht="22.2" x14ac:dyDescent="0.45">
      <c r="B25" s="11"/>
      <c r="C25" s="24" t="s">
        <v>112</v>
      </c>
      <c r="D25" s="24"/>
      <c r="E25" s="24" t="s">
        <v>113</v>
      </c>
      <c r="F25" s="11"/>
    </row>
    <row r="26" spans="2:11" ht="22.2" x14ac:dyDescent="0.45">
      <c r="B26" s="11"/>
      <c r="C26" s="24" t="s">
        <v>114</v>
      </c>
      <c r="D26" s="24"/>
      <c r="E26" s="24" t="s">
        <v>115</v>
      </c>
    </row>
    <row r="27" spans="2:11" x14ac:dyDescent="0.45">
      <c r="B27" s="11" t="s">
        <v>116</v>
      </c>
      <c r="C27" s="11"/>
      <c r="D27" s="11"/>
      <c r="E27" s="11"/>
      <c r="F27" s="11"/>
    </row>
    <row r="28" spans="2:11" x14ac:dyDescent="0.45">
      <c r="B28" s="17" t="s">
        <v>117</v>
      </c>
      <c r="C28" s="11"/>
      <c r="D28" s="11"/>
      <c r="E28" s="11"/>
      <c r="F28" s="11"/>
    </row>
    <row r="29" spans="2:11" x14ac:dyDescent="0.45">
      <c r="B29" s="2" t="s">
        <v>118</v>
      </c>
      <c r="C29" s="11"/>
      <c r="D29" s="11"/>
      <c r="E29" s="11"/>
      <c r="F29" s="11"/>
    </row>
    <row r="30" spans="2:11" x14ac:dyDescent="0.45">
      <c r="C30" s="11"/>
      <c r="D30" s="11"/>
      <c r="E30" s="11"/>
      <c r="F30" s="11"/>
    </row>
    <row r="31" spans="2:11" ht="26.4" x14ac:dyDescent="0.45">
      <c r="B31" s="22" t="s">
        <v>62</v>
      </c>
      <c r="C31" s="45"/>
      <c r="D31" s="45"/>
    </row>
    <row r="32" spans="2:11" x14ac:dyDescent="0.45">
      <c r="B32" s="17" t="s">
        <v>63</v>
      </c>
      <c r="H32" s="66" t="s">
        <v>64</v>
      </c>
      <c r="I32" s="67"/>
    </row>
    <row r="33" spans="1:12" x14ac:dyDescent="0.45">
      <c r="B33" s="7" t="s">
        <v>65</v>
      </c>
      <c r="E33" s="46" t="s">
        <v>66</v>
      </c>
      <c r="F33" s="46" t="s">
        <v>67</v>
      </c>
      <c r="G33" s="34" t="s">
        <v>68</v>
      </c>
      <c r="H33" s="59" t="s">
        <v>69</v>
      </c>
      <c r="I33" s="60" t="s">
        <v>70</v>
      </c>
      <c r="J33" s="47" t="s">
        <v>71</v>
      </c>
    </row>
    <row r="34" spans="1:12" x14ac:dyDescent="0.45">
      <c r="B34" s="48" t="s">
        <v>72</v>
      </c>
      <c r="C34" s="49" t="s">
        <v>91</v>
      </c>
      <c r="D34" s="49" t="str">
        <f>PHONETIC(C34)</f>
        <v>ニホン ハナコ</v>
      </c>
      <c r="E34" s="50">
        <v>4</v>
      </c>
      <c r="F34" s="50" t="s">
        <v>123</v>
      </c>
      <c r="G34" s="50">
        <v>590</v>
      </c>
      <c r="H34" s="51"/>
      <c r="I34" s="52" t="s">
        <v>73</v>
      </c>
      <c r="J34" s="50" t="s">
        <v>74</v>
      </c>
    </row>
    <row r="35" spans="1:12" ht="43.2" x14ac:dyDescent="0.45">
      <c r="B35" s="53" t="s">
        <v>75</v>
      </c>
      <c r="C35" s="80" t="s">
        <v>124</v>
      </c>
      <c r="D35" s="99" t="s">
        <v>94</v>
      </c>
      <c r="E35" s="100"/>
      <c r="G35" s="7"/>
      <c r="H35" s="7"/>
      <c r="I35" s="7"/>
      <c r="L35" s="8"/>
    </row>
    <row r="36" spans="1:12" ht="26.4" x14ac:dyDescent="0.45">
      <c r="B36" s="54"/>
      <c r="C36" s="55"/>
      <c r="D36" s="56"/>
      <c r="E36" s="7"/>
      <c r="F36" s="7" t="s">
        <v>76</v>
      </c>
      <c r="G36" s="7"/>
      <c r="H36" s="66" t="s">
        <v>64</v>
      </c>
      <c r="I36" s="67"/>
      <c r="L36" s="45"/>
    </row>
    <row r="37" spans="1:12" s="7" customFormat="1" ht="26.4" x14ac:dyDescent="0.45">
      <c r="B37" s="34" t="s">
        <v>77</v>
      </c>
      <c r="C37" s="34" t="s">
        <v>78</v>
      </c>
      <c r="D37" s="34" t="s">
        <v>79</v>
      </c>
      <c r="E37" s="46" t="s">
        <v>66</v>
      </c>
      <c r="F37" s="34" t="s">
        <v>67</v>
      </c>
      <c r="G37" s="34" t="s">
        <v>68</v>
      </c>
      <c r="H37" s="59" t="s">
        <v>69</v>
      </c>
      <c r="I37" s="60" t="s">
        <v>70</v>
      </c>
      <c r="J37" s="47" t="s">
        <v>71</v>
      </c>
      <c r="L37" s="68"/>
    </row>
    <row r="38" spans="1:12" ht="26.4" x14ac:dyDescent="0.45">
      <c r="B38" s="57"/>
      <c r="C38" s="35"/>
      <c r="D38" s="35" t="str">
        <f t="shared" ref="D38:D47" si="0">PHONETIC(C38)</f>
        <v/>
      </c>
      <c r="E38" s="34"/>
      <c r="F38" s="34"/>
      <c r="G38" s="58"/>
      <c r="H38" s="59"/>
      <c r="I38" s="60"/>
      <c r="J38" s="35"/>
      <c r="L38" s="45"/>
    </row>
    <row r="39" spans="1:12" ht="26.4" x14ac:dyDescent="0.45">
      <c r="B39" s="61"/>
      <c r="C39" s="35"/>
      <c r="D39" s="35" t="str">
        <f t="shared" si="0"/>
        <v/>
      </c>
      <c r="E39" s="34"/>
      <c r="F39" s="34"/>
      <c r="G39" s="58"/>
      <c r="H39" s="59"/>
      <c r="I39" s="60"/>
      <c r="J39" s="35"/>
      <c r="L39" s="45"/>
    </row>
    <row r="40" spans="1:12" ht="26.4" x14ac:dyDescent="0.45">
      <c r="B40" s="61"/>
      <c r="C40" s="35"/>
      <c r="D40" s="35" t="str">
        <f t="shared" si="0"/>
        <v/>
      </c>
      <c r="E40" s="34"/>
      <c r="F40" s="34"/>
      <c r="G40" s="58"/>
      <c r="H40" s="59"/>
      <c r="I40" s="60"/>
      <c r="J40" s="35"/>
      <c r="L40" s="45"/>
    </row>
    <row r="41" spans="1:12" ht="26.4" x14ac:dyDescent="0.45">
      <c r="B41" s="61"/>
      <c r="C41" s="35"/>
      <c r="D41" s="35" t="str">
        <f t="shared" si="0"/>
        <v/>
      </c>
      <c r="E41" s="34"/>
      <c r="F41" s="34"/>
      <c r="G41" s="58"/>
      <c r="H41" s="59"/>
      <c r="I41" s="60"/>
      <c r="J41" s="35"/>
      <c r="L41" s="45"/>
    </row>
    <row r="42" spans="1:12" ht="26.4" x14ac:dyDescent="0.45">
      <c r="A42" s="2">
        <v>5</v>
      </c>
      <c r="B42" s="61"/>
      <c r="C42" s="35"/>
      <c r="D42" s="35" t="str">
        <f t="shared" si="0"/>
        <v/>
      </c>
      <c r="E42" s="34"/>
      <c r="F42" s="34"/>
      <c r="G42" s="58"/>
      <c r="H42" s="59"/>
      <c r="I42" s="60"/>
      <c r="J42" s="35"/>
      <c r="L42" s="45"/>
    </row>
    <row r="43" spans="1:12" ht="26.4" x14ac:dyDescent="0.45">
      <c r="B43" s="61"/>
      <c r="C43" s="35"/>
      <c r="D43" s="35" t="str">
        <f t="shared" si="0"/>
        <v/>
      </c>
      <c r="E43" s="34"/>
      <c r="F43" s="34"/>
      <c r="G43" s="58"/>
      <c r="H43" s="59"/>
      <c r="I43" s="60"/>
      <c r="J43" s="35"/>
      <c r="L43" s="45"/>
    </row>
    <row r="44" spans="1:12" ht="26.4" x14ac:dyDescent="0.45">
      <c r="B44" s="61"/>
      <c r="C44" s="35"/>
      <c r="D44" s="35" t="str">
        <f t="shared" si="0"/>
        <v/>
      </c>
      <c r="E44" s="34"/>
      <c r="F44" s="34"/>
      <c r="G44" s="58"/>
      <c r="H44" s="59"/>
      <c r="I44" s="60"/>
      <c r="J44" s="35"/>
      <c r="L44" s="45"/>
    </row>
    <row r="45" spans="1:12" ht="26.4" x14ac:dyDescent="0.45">
      <c r="B45" s="61"/>
      <c r="C45" s="35"/>
      <c r="D45" s="35" t="str">
        <f t="shared" si="0"/>
        <v/>
      </c>
      <c r="E45" s="34"/>
      <c r="F45" s="34"/>
      <c r="G45" s="58"/>
      <c r="H45" s="59"/>
      <c r="I45" s="60"/>
      <c r="J45" s="35"/>
      <c r="L45" s="45"/>
    </row>
    <row r="46" spans="1:12" ht="26.4" x14ac:dyDescent="0.45">
      <c r="B46" s="61"/>
      <c r="C46" s="35"/>
      <c r="D46" s="35" t="str">
        <f t="shared" si="0"/>
        <v/>
      </c>
      <c r="E46" s="34"/>
      <c r="F46" s="34"/>
      <c r="G46" s="58"/>
      <c r="H46" s="59"/>
      <c r="I46" s="60"/>
      <c r="J46" s="35"/>
      <c r="L46" s="45"/>
    </row>
    <row r="47" spans="1:12" ht="26.4" x14ac:dyDescent="0.45">
      <c r="A47" s="2">
        <v>10</v>
      </c>
      <c r="B47" s="61"/>
      <c r="C47" s="35"/>
      <c r="D47" s="35" t="str">
        <f t="shared" si="0"/>
        <v/>
      </c>
      <c r="E47" s="34"/>
      <c r="F47" s="34"/>
      <c r="G47" s="58"/>
      <c r="H47" s="59"/>
      <c r="I47" s="60"/>
      <c r="J47" s="35"/>
      <c r="L47" s="45"/>
    </row>
  </sheetData>
  <mergeCells count="1">
    <mergeCell ref="D35:E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241117要項</vt:lpstr>
      <vt:lpstr>241117申込用紙</vt:lpstr>
      <vt:lpstr>'241117要項'!Print_Area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2023-09-19T15:37:43Z</cp:lastPrinted>
  <dcterms:created xsi:type="dcterms:W3CDTF">2021-10-06T04:33:24Z</dcterms:created>
  <dcterms:modified xsi:type="dcterms:W3CDTF">2024-10-08T11:28:23Z</dcterms:modified>
</cp:coreProperties>
</file>