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8_{E1FD6CE6-3D1A-461A-B6BB-8AAF1813D419}" xr6:coauthVersionLast="47" xr6:coauthVersionMax="47" xr10:uidLastSave="{00000000-0000-0000-0000-000000000000}"/>
  <bookViews>
    <workbookView xWindow="-108" yWindow="-108" windowWidth="23256" windowHeight="12576" xr2:uid="{00000000-000D-0000-FFFF-FFFF00000000}"/>
  </bookViews>
  <sheets>
    <sheet name="241027要項" sheetId="2" r:id="rId1"/>
    <sheet name="241027申込用紙" sheetId="5" r:id="rId2"/>
  </sheets>
  <definedNames>
    <definedName name="_xlnm.Print_Area" localSheetId="0">'241027要項'!$A$2:$L$78</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2" l="1"/>
  <c r="E6" i="2"/>
  <c r="D3" i="5"/>
  <c r="L6" i="5" l="1"/>
  <c r="D2" i="5" l="1"/>
  <c r="E18" i="5" l="1"/>
  <c r="F17" i="5"/>
  <c r="F16" i="5"/>
  <c r="F15" i="5"/>
  <c r="F14" i="5"/>
  <c r="F13" i="5"/>
  <c r="D45" i="5"/>
  <c r="D47" i="5"/>
  <c r="D40" i="5"/>
  <c r="D44" i="5"/>
  <c r="D42" i="5"/>
  <c r="D41" i="5"/>
  <c r="D38" i="5"/>
  <c r="D46" i="5"/>
  <c r="D43" i="5"/>
  <c r="D39" i="5"/>
  <c r="D34" i="5"/>
  <c r="F18" i="5" l="1"/>
  <c r="J30" i="2" l="1"/>
  <c r="J27" i="2"/>
</calcChain>
</file>

<file path=xl/sharedStrings.xml><?xml version="1.0" encoding="utf-8"?>
<sst xmlns="http://schemas.openxmlformats.org/spreadsheetml/2006/main" count="174" uniqueCount="159">
  <si>
    <t>1.</t>
    <phoneticPr fontId="3"/>
  </si>
  <si>
    <t>　</t>
    <phoneticPr fontId="3"/>
  </si>
  <si>
    <t>2.</t>
    <phoneticPr fontId="3"/>
  </si>
  <si>
    <t>参加人数</t>
    <rPh sb="0" eb="2">
      <t>サンカ</t>
    </rPh>
    <rPh sb="2" eb="4">
      <t>ニンズウ</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</si>
  <si>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</si>
  <si>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</si>
  <si>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</si>
  <si>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</si>
  <si>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その他</t>
    <rPh sb="2" eb="3">
      <t>タ</t>
    </rPh>
    <phoneticPr fontId="3"/>
  </si>
  <si>
    <t>【個人情報の取り扱いについて】</t>
    <rPh sb="1" eb="3">
      <t>コジン</t>
    </rPh>
    <rPh sb="3" eb="5">
      <t>ジョウホウ</t>
    </rPh>
    <rPh sb="6" eb="7">
      <t>ト</t>
    </rPh>
    <rPh sb="8" eb="9">
      <t>アツカ</t>
    </rPh>
    <phoneticPr fontId="3"/>
  </si>
  <si>
    <t xml:space="preserve">    使用目的は次のとおりとする</t>
    <rPh sb="4" eb="6">
      <t>シヨウ</t>
    </rPh>
    <rPh sb="6" eb="8">
      <t>モクテキ</t>
    </rPh>
    <rPh sb="9" eb="10">
      <t>ツギ</t>
    </rPh>
    <phoneticPr fontId="3"/>
  </si>
  <si>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</si>
  <si>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</si>
  <si>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</si>
  <si>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京都府アーチェリー連盟</t>
    <rPh sb="0" eb="3">
      <t>キョウトフ</t>
    </rPh>
    <rPh sb="9" eb="11">
      <t>レンメイ</t>
    </rPh>
    <phoneticPr fontId="3"/>
  </si>
  <si>
    <t>京都市伏見区横大路下ノ坪　　　TEL　075-611-9796</t>
    <rPh sb="0" eb="3">
      <t>キョウトシ</t>
    </rPh>
    <rPh sb="3" eb="6">
      <t>フシミク</t>
    </rPh>
    <rPh sb="6" eb="7">
      <t>ヨコ</t>
    </rPh>
    <rPh sb="7" eb="9">
      <t>オオジ</t>
    </rPh>
    <rPh sb="9" eb="10">
      <t>シタ</t>
    </rPh>
    <rPh sb="11" eb="12">
      <t>ツボ</t>
    </rPh>
    <phoneticPr fontId="3"/>
  </si>
  <si>
    <t>参加資格</t>
    <rPh sb="0" eb="2">
      <t>サンカ</t>
    </rPh>
    <rPh sb="2" eb="4">
      <t>シカク</t>
    </rPh>
    <phoneticPr fontId="2"/>
  </si>
  <si>
    <t>7.</t>
  </si>
  <si>
    <t>名</t>
    <rPh sb="0" eb="1">
      <t>メイ</t>
    </rPh>
    <phoneticPr fontId="2"/>
  </si>
  <si>
    <t>1部</t>
    <rPh sb="1" eb="2">
      <t>ブ</t>
    </rPh>
    <phoneticPr fontId="2"/>
  </si>
  <si>
    <t>RC男子</t>
    <rPh sb="2" eb="4">
      <t>ダンシ</t>
    </rPh>
    <phoneticPr fontId="2"/>
  </si>
  <si>
    <t>RC女子</t>
    <rPh sb="2" eb="4">
      <t>ジョシ</t>
    </rPh>
    <phoneticPr fontId="2"/>
  </si>
  <si>
    <t>2部</t>
    <rPh sb="1" eb="2">
      <t>ブ</t>
    </rPh>
    <phoneticPr fontId="2"/>
  </si>
  <si>
    <t>CP男子</t>
    <rPh sb="2" eb="4">
      <t>ダンシ</t>
    </rPh>
    <phoneticPr fontId="2"/>
  </si>
  <si>
    <t>CP女子</t>
    <rPh sb="2" eb="4">
      <t>ジョシ</t>
    </rPh>
    <phoneticPr fontId="2"/>
  </si>
  <si>
    <t>BB男子</t>
    <rPh sb="2" eb="4">
      <t>ダンシ</t>
    </rPh>
    <phoneticPr fontId="2"/>
  </si>
  <si>
    <t>BB女子</t>
    <rPh sb="2" eb="4">
      <t>ジョシ</t>
    </rPh>
    <phoneticPr fontId="2"/>
  </si>
  <si>
    <t>8.</t>
  </si>
  <si>
    <t>9.</t>
  </si>
  <si>
    <t>社会人</t>
    <rPh sb="0" eb="2">
      <t>シャカイ</t>
    </rPh>
    <rPh sb="2" eb="3">
      <t>ジン</t>
    </rPh>
    <phoneticPr fontId="2"/>
  </si>
  <si>
    <t>大学生</t>
    <rPh sb="0" eb="3">
      <t>ダイガクセイ</t>
    </rPh>
    <phoneticPr fontId="2"/>
  </si>
  <si>
    <t>10.</t>
  </si>
  <si>
    <t>11.</t>
  </si>
  <si>
    <t>④加盟団体およびマスメディア、会場内での参加選手や観客への成績表の配布並びに送付（ホームページ掲載を含む）</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</si>
  <si>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</si>
  <si>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</si>
  <si>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</si>
  <si>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</si>
  <si>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</si>
  <si>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</si>
  <si>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</si>
  <si>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</si>
  <si>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注意1：上記各部で定員に満たない場合、他の種別を増員する場合があります。</t>
    <rPh sb="0" eb="2">
      <t>チュウイ</t>
    </rPh>
    <rPh sb="4" eb="6">
      <t>ジョウキ</t>
    </rPh>
    <rPh sb="6" eb="8">
      <t>カクブ</t>
    </rPh>
    <rPh sb="9" eb="11">
      <t>テイイン</t>
    </rPh>
    <rPh sb="12" eb="13">
      <t>ミ</t>
    </rPh>
    <rPh sb="16" eb="18">
      <t>バアイ</t>
    </rPh>
    <rPh sb="19" eb="20">
      <t>タ</t>
    </rPh>
    <rPh sb="21" eb="23">
      <t>シュベツ</t>
    </rPh>
    <rPh sb="24" eb="26">
      <t>ゾウイン</t>
    </rPh>
    <rPh sb="28" eb="30">
      <t>バアイ</t>
    </rPh>
    <phoneticPr fontId="3"/>
  </si>
  <si>
    <t>★．高校生以下は参加できません。</t>
    <rPh sb="2" eb="5">
      <t>コウコウセイ</t>
    </rPh>
    <rPh sb="5" eb="7">
      <t>イカ</t>
    </rPh>
    <rPh sb="8" eb="10">
      <t>サンカ</t>
    </rPh>
    <phoneticPr fontId="2"/>
  </si>
  <si>
    <t>競技開催日</t>
    <rPh sb="0" eb="2">
      <t>キョウギ</t>
    </rPh>
    <rPh sb="2" eb="5">
      <t>カイサイビ</t>
    </rPh>
    <phoneticPr fontId="3"/>
  </si>
  <si>
    <t>申込締切</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</si>
  <si>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</si>
  <si>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</si>
  <si>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</si>
  <si>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</si>
  <si>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</si>
  <si>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</si>
  <si>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</si>
  <si>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</si>
  <si>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</si>
  <si>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</si>
  <si>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</si>
  <si>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</si>
  <si>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</si>
  <si>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</si>
  <si>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</si>
  <si>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</si>
  <si>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</si>
  <si>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</si>
  <si>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</si>
  <si>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</si>
  <si>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</si>
  <si>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</si>
  <si>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</si>
  <si>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</si>
  <si>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</si>
  <si>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</si>
  <si>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</si>
  <si>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</si>
  <si>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</si>
  <si>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</si>
  <si>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</si>
  <si>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</si>
  <si>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</si>
  <si>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</si>
  <si>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注意2：組み合わせの都合で「部」の変更を行う場合が有ります。その場合は連絡致します。</t>
    <rPh sb="0" eb="2">
      <t>チュウイ</t>
    </rPh>
    <rPh sb="4" eb="5">
      <t>ク</t>
    </rPh>
    <rPh sb="6" eb="7">
      <t>ア</t>
    </rPh>
    <rPh sb="10" eb="12">
      <t>ツゴウ</t>
    </rPh>
    <rPh sb="14" eb="15">
      <t>ブ</t>
    </rPh>
    <rPh sb="17" eb="19">
      <t>ヘンコウ</t>
    </rPh>
    <rPh sb="20" eb="21">
      <t>オコナ</t>
    </rPh>
    <rPh sb="22" eb="24">
      <t>バアイ</t>
    </rPh>
    <rPh sb="25" eb="26">
      <t>ア</t>
    </rPh>
    <rPh sb="32" eb="34">
      <t>バアイ</t>
    </rPh>
    <rPh sb="35" eb="37">
      <t>レンラク</t>
    </rPh>
    <rPh sb="37" eb="38">
      <t>イタ</t>
    </rPh>
    <phoneticPr fontId="3"/>
  </si>
  <si>
    <t>社会人　男子</t>
    <rPh sb="0" eb="3">
      <t>シャカイジン</t>
    </rPh>
    <rPh sb="4" eb="6">
      <t>ダンシ</t>
    </rPh>
    <phoneticPr fontId="3"/>
  </si>
  <si>
    <t>★．荒天時は中止する場合が有ります。</t>
    <rPh sb="2" eb="4">
      <t>コウテン</t>
    </rPh>
    <rPh sb="4" eb="5">
      <t>ジ</t>
    </rPh>
    <rPh sb="6" eb="8">
      <t>チュウシ</t>
    </rPh>
    <rPh sb="10" eb="12">
      <t>バアイ</t>
    </rPh>
    <rPh sb="13" eb="14">
      <t>ア</t>
    </rPh>
    <phoneticPr fontId="2"/>
  </si>
  <si>
    <t>・1部2部とも駐車場の混雑が予想されますので早めにお越しください。</t>
    <rPh sb="2" eb="3">
      <t>ブ</t>
    </rPh>
    <rPh sb="4" eb="5">
      <t>ブ</t>
    </rPh>
    <rPh sb="7" eb="10">
      <t>チュウシャジョウ</t>
    </rPh>
    <rPh sb="11" eb="13">
      <t>コンザツ</t>
    </rPh>
    <rPh sb="14" eb="16">
      <t>ヨソウ</t>
    </rPh>
    <rPh sb="22" eb="23">
      <t>ハヤ</t>
    </rPh>
    <rPh sb="26" eb="27">
      <t>コ</t>
    </rPh>
    <phoneticPr fontId="2"/>
  </si>
  <si>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</si>
  <si>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t>3.</t>
    <phoneticPr fontId="2"/>
  </si>
  <si>
    <t>但し、完全入れ替えで行います。</t>
    <rPh sb="0" eb="1">
      <t>タダ</t>
    </rPh>
    <rPh sb="3" eb="5">
      <t>カンゼン</t>
    </rPh>
    <rPh sb="5" eb="6">
      <t>イ</t>
    </rPh>
    <rPh sb="7" eb="8">
      <t>カ</t>
    </rPh>
    <rPh sb="10" eb="11">
      <t>オコナ</t>
    </rPh>
    <phoneticPr fontId="2"/>
  </si>
  <si>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</si>
  <si>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</si>
  <si>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</si>
  <si>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</si>
  <si>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</si>
  <si>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</si>
  <si>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</si>
  <si>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</si>
  <si>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京都市横大路運動公園　洋弓場</t>
    <rPh sb="0" eb="3">
      <t>キョウトシ</t>
    </rPh>
    <rPh sb="3" eb="4">
      <t>ヨコ</t>
    </rPh>
    <rPh sb="4" eb="6">
      <t>オオジ</t>
    </rPh>
    <rPh sb="6" eb="10">
      <t>ウンドウコウエン</t>
    </rPh>
    <rPh sb="11" eb="13">
      <t>ヨウキュウ</t>
    </rPh>
    <rPh sb="13" eb="14">
      <t>ジョウ</t>
    </rPh>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</si>
  <si>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</si>
  <si>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</si>
  <si>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名 　　計</t>
    <rPh sb="0" eb="1">
      <t>メイ</t>
    </rPh>
    <rPh sb="4" eb="5">
      <t>ケイ</t>
    </rPh>
    <phoneticPr fontId="2"/>
  </si>
  <si>
    <t>準備・役員</t>
    <rPh sb="0" eb="2">
      <t>ジュンビ</t>
    </rPh>
    <rPh sb="3" eb="5">
      <t>ヤクイン</t>
    </rPh>
    <phoneticPr fontId="2"/>
  </si>
  <si>
    <t>・当日の8時5分より会場設営を行います、役員はそれまでにお越しください。</t>
    <rPh sb="1" eb="3">
      <t>トウジツ</t>
    </rPh>
    <rPh sb="5" eb="6">
      <t>ジ</t>
    </rPh>
    <rPh sb="7" eb="8">
      <t>フン</t>
    </rPh>
    <rPh sb="10" eb="12">
      <t>カイジョウ</t>
    </rPh>
    <rPh sb="12" eb="14">
      <t>セツエイ</t>
    </rPh>
    <rPh sb="15" eb="16">
      <t>オコナ</t>
    </rPh>
    <rPh sb="20" eb="22">
      <t>ヤクイン</t>
    </rPh>
    <rPh sb="29" eb="30">
      <t>コ</t>
    </rPh>
    <phoneticPr fontId="2"/>
  </si>
  <si>
    <t>注意4：駐車できない事に関しては一切関知いたしません。</t>
    <rPh sb="0" eb="2">
      <t>チュウイ</t>
    </rPh>
    <rPh sb="18" eb="20">
      <t>カンチ</t>
    </rPh>
    <phoneticPr fontId="2"/>
  </si>
  <si>
    <t xml:space="preserve">1部 </t>
    <rPh sb="1" eb="2">
      <t>ブ</t>
    </rPh>
    <phoneticPr fontId="2"/>
  </si>
  <si>
    <t xml:space="preserve">2部 </t>
    <rPh sb="1" eb="2">
      <t>ブ</t>
    </rPh>
    <phoneticPr fontId="2"/>
  </si>
  <si>
    <t>・標的はRC/CPは縦三つ目 40cm 、BBは40cmフルフェイスを使用。</t>
    <rPh sb="1" eb="3">
      <t>ヒョウテキ</t>
    </rPh>
    <rPh sb="10" eb="11">
      <t>タテ</t>
    </rPh>
    <rPh sb="11" eb="12">
      <t>ミ</t>
    </rPh>
    <rPh sb="13" eb="14">
      <t>メ</t>
    </rPh>
    <rPh sb="35" eb="37">
      <t>シヨウ</t>
    </rPh>
    <phoneticPr fontId="3"/>
  </si>
  <si>
    <t>当日中必着</t>
    <phoneticPr fontId="2"/>
  </si>
  <si>
    <t>・屋外開催につき荒天時は中止する場合が有ります。</t>
    <rPh sb="1" eb="3">
      <t>オクガイ</t>
    </rPh>
    <rPh sb="3" eb="5">
      <t>カイサイ</t>
    </rPh>
    <rPh sb="8" eb="10">
      <t>コウテン</t>
    </rPh>
    <rPh sb="10" eb="11">
      <t>ジ</t>
    </rPh>
    <rPh sb="12" eb="14">
      <t>チュウシ</t>
    </rPh>
    <rPh sb="16" eb="18">
      <t>バアイ</t>
    </rPh>
    <rPh sb="19" eb="20">
      <t>ア</t>
    </rPh>
    <phoneticPr fontId="2"/>
  </si>
  <si>
    <t>受付 12時～12時30分 用具検査 12時10分～ 競技　12時50分開始予定。</t>
    <rPh sb="0" eb="2">
      <t>ウケツケ</t>
    </rPh>
    <rPh sb="5" eb="6">
      <t>ジ</t>
    </rPh>
    <rPh sb="9" eb="10">
      <t>ジ</t>
    </rPh>
    <rPh sb="12" eb="13">
      <t>プン</t>
    </rPh>
    <rPh sb="27" eb="29">
      <t>キョウギ</t>
    </rPh>
    <rPh sb="32" eb="33">
      <t>ジ</t>
    </rPh>
    <rPh sb="35" eb="36">
      <t>プン</t>
    </rPh>
    <rPh sb="36" eb="40">
      <t>カイシヨテイ</t>
    </rPh>
    <phoneticPr fontId="2"/>
  </si>
  <si>
    <t>受付  9時～9時30分   用具検査 9時10分～    競技   10時開始予定。</t>
    <rPh sb="0" eb="2">
      <t>ウケツケ</t>
    </rPh>
    <rPh sb="5" eb="6">
      <t>ジ</t>
    </rPh>
    <rPh sb="8" eb="9">
      <t>ジ</t>
    </rPh>
    <rPh sb="21" eb="22">
      <t>ジ</t>
    </rPh>
    <rPh sb="24" eb="25">
      <t>ジ</t>
    </rPh>
    <rPh sb="26" eb="27">
      <t>プンキョウギ</t>
    </rPh>
    <rPh sb="37" eb="38">
      <t>ジ</t>
    </rPh>
    <rPh sb="40" eb="41">
      <t>プンカイシヨテイ</t>
    </rPh>
    <phoneticPr fontId="2"/>
  </si>
  <si>
    <t>・行射は1分30秒で「AB-CD」の2立ち予定。</t>
    <rPh sb="1" eb="2">
      <t>ギョウ</t>
    </rPh>
    <rPh sb="2" eb="3">
      <t>シャ</t>
    </rPh>
    <rPh sb="5" eb="6">
      <t>プン</t>
    </rPh>
    <rPh sb="8" eb="9">
      <t>ビョウ</t>
    </rPh>
    <rPh sb="19" eb="20">
      <t>タチ</t>
    </rPh>
    <rPh sb="21" eb="23">
      <t>ヨテイ</t>
    </rPh>
    <phoneticPr fontId="2"/>
  </si>
  <si>
    <t>1.ＲＣ男子</t>
    <phoneticPr fontId="3"/>
  </si>
  <si>
    <t>2.ＲＣ女子</t>
    <rPh sb="4" eb="5">
      <t>オンナ</t>
    </rPh>
    <phoneticPr fontId="2"/>
  </si>
  <si>
    <t>3.ＣＰ男子</t>
    <phoneticPr fontId="3"/>
  </si>
  <si>
    <t>4.ＣＰ女子</t>
    <phoneticPr fontId="2"/>
  </si>
  <si>
    <t>5.ＢＢ男子</t>
    <rPh sb="4" eb="6">
      <t>ダンシ</t>
    </rPh>
    <phoneticPr fontId="2"/>
  </si>
  <si>
    <t>6.ＢＢ女子</t>
    <rPh sb="4" eb="6">
      <t>ジョシ</t>
    </rPh>
    <phoneticPr fontId="2"/>
  </si>
  <si>
    <t>注６：全日ア連登録申請中の場合は未登録欄に「申請中」と入力してください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</si>
  <si>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注７：以下、各セルに別書式の挿入や書式変更をしない事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</si>
  <si>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注８：行数が不足する場合は行を追加して下さい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</si>
  <si>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注意5：役員の昼食は各自で準備してください。</t>
    <rPh sb="0" eb="2">
      <t>チュウイ</t>
    </rPh>
    <rPh sb="4" eb="6">
      <t>ヤクイン</t>
    </rPh>
    <rPh sb="7" eb="9">
      <t>チュウショク</t>
    </rPh>
    <rPh sb="10" eb="12">
      <t>カクジ</t>
    </rPh>
    <rPh sb="13" eb="15">
      <t>ジュンビ</t>
    </rPh>
    <phoneticPr fontId="3"/>
  </si>
  <si>
    <t>京都府アーチェリー連盟</t>
    <phoneticPr fontId="3"/>
  </si>
  <si>
    <t>※京都府アーチェリー連盟登録者優先</t>
    <rPh sb="1" eb="4">
      <t>キョウトフ</t>
    </rPh>
    <rPh sb="10" eb="12">
      <t>レンメイ</t>
    </rPh>
    <rPh sb="12" eb="15">
      <t>トウロクシャ</t>
    </rPh>
    <rPh sb="15" eb="17">
      <t>ユウセン</t>
    </rPh>
    <phoneticPr fontId="2"/>
  </si>
  <si>
    <t>　ゆうちょ銀行　〇九九（ゼロキュウキュウ）店（０９９）　当座　０２８３１０８</t>
    <rPh sb="5" eb="7">
      <t>ギンコウ</t>
    </rPh>
    <rPh sb="9" eb="10">
      <t>キュウ</t>
    </rPh>
    <rPh sb="10" eb="11">
      <t>キュウ</t>
    </rPh>
    <rPh sb="21" eb="22">
      <t>テン</t>
    </rPh>
    <rPh sb="28" eb="30">
      <t>トウザ</t>
    </rPh>
    <phoneticPr fontId="3"/>
  </si>
  <si>
    <t>2023京都OP</t>
    <rPh sb="4" eb="6">
      <t>キョウト</t>
    </rPh>
    <phoneticPr fontId="3"/>
  </si>
  <si>
    <t>「姓名」間に半角　スペースを入れる</t>
    <rPh sb="14" eb="15">
      <t>イ</t>
    </rPh>
    <phoneticPr fontId="3"/>
  </si>
  <si>
    <t>開催要項</t>
    <rPh sb="0" eb="4">
      <t>カイサイヨウコウ</t>
    </rPh>
    <phoneticPr fontId="2"/>
  </si>
  <si>
    <t>2024年度　18ｍラウンド記録会①</t>
  </si>
  <si>
    <t>2024年度　18ｍラウンド記録会①</t>
    <phoneticPr fontId="2"/>
  </si>
  <si>
    <t>申込書</t>
    <rPh sb="0" eb="3">
      <t>モウシコミショ</t>
    </rPh>
    <phoneticPr fontId="2"/>
  </si>
  <si>
    <t>主　　催</t>
    <phoneticPr fontId="2"/>
  </si>
  <si>
    <t>期　　日</t>
    <rPh sb="0" eb="1">
      <t>キ</t>
    </rPh>
    <rPh sb="3" eb="4">
      <t>ヒ</t>
    </rPh>
    <phoneticPr fontId="2"/>
  </si>
  <si>
    <t>会　　場</t>
    <rPh sb="0" eb="1">
      <t>カイ</t>
    </rPh>
    <rPh sb="3" eb="4">
      <t>バ</t>
    </rPh>
    <phoneticPr fontId="2"/>
  </si>
  <si>
    <t>競技種目</t>
    <rPh sb="0" eb="4">
      <t>キョウギシュモク</t>
    </rPh>
    <phoneticPr fontId="3"/>
  </si>
  <si>
    <t>4.</t>
  </si>
  <si>
    <t>インドアアーチェリー　18mラウンド（60射）</t>
    <rPh sb="21" eb="22">
      <t>シャ</t>
    </rPh>
    <phoneticPr fontId="2"/>
  </si>
  <si>
    <t>競技方法</t>
    <rPh sb="0" eb="4">
      <t>キョウギホウホウ</t>
    </rPh>
    <phoneticPr fontId="2"/>
  </si>
  <si>
    <t>5.</t>
    <phoneticPr fontId="3"/>
  </si>
  <si>
    <t>6.</t>
  </si>
  <si>
    <t>競技規則</t>
    <rPh sb="0" eb="4">
      <t>キョウギキソク</t>
    </rPh>
    <phoneticPr fontId="2"/>
  </si>
  <si>
    <t>競技種別</t>
    <rPh sb="0" eb="2">
      <t>キョウギ</t>
    </rPh>
    <rPh sb="2" eb="3">
      <t>シュ</t>
    </rPh>
    <rPh sb="3" eb="4">
      <t>ベツ</t>
    </rPh>
    <phoneticPr fontId="2"/>
  </si>
  <si>
    <t>全日本アーチェリー連盟に2024年度競技者登録者。</t>
    <rPh sb="0" eb="3">
      <t>ゼンニホン</t>
    </rPh>
    <rPh sb="9" eb="10">
      <t>レン</t>
    </rPh>
    <rPh sb="10" eb="11">
      <t>メイ</t>
    </rPh>
    <rPh sb="18" eb="20">
      <t>キョウギ</t>
    </rPh>
    <rPh sb="20" eb="21">
      <t>シャ</t>
    </rPh>
    <rPh sb="23" eb="24">
      <t>シャ</t>
    </rPh>
    <phoneticPr fontId="3"/>
  </si>
  <si>
    <t>定　　員</t>
    <rPh sb="0" eb="1">
      <t>サダム</t>
    </rPh>
    <rPh sb="3" eb="4">
      <t>イン</t>
    </rPh>
    <phoneticPr fontId="2"/>
  </si>
  <si>
    <t>（2023/10/1～2024/9/30迄の公認記録）</t>
    <phoneticPr fontId="3"/>
  </si>
  <si>
    <t>上記以外に利用する場合は、本人に通知し承諾を得る</t>
    <rPh sb="0" eb="2">
      <t>ジョウキ</t>
    </rPh>
    <rPh sb="2" eb="4">
      <t>イガイ</t>
    </rPh>
    <rPh sb="5" eb="7">
      <t>リヨウ</t>
    </rPh>
    <rPh sb="9" eb="11">
      <t>バアイ</t>
    </rPh>
    <rPh sb="13" eb="15">
      <t>ホンニン</t>
    </rPh>
    <rPh sb="16" eb="18">
      <t>ツウチ</t>
    </rPh>
    <rPh sb="19" eb="21">
      <t>ショウダク</t>
    </rPh>
    <rPh sb="22" eb="23">
      <t>エ</t>
    </rPh>
    <phoneticPr fontId="3"/>
  </si>
  <si>
    <t>・10月26日15時頃から2名で準備を行います。</t>
    <rPh sb="3" eb="4">
      <t>ガツ</t>
    </rPh>
    <rPh sb="6" eb="7">
      <t>ニチ</t>
    </rPh>
    <rPh sb="9" eb="10">
      <t>ジ</t>
    </rPh>
    <rPh sb="10" eb="11">
      <t>コロ</t>
    </rPh>
    <rPh sb="14" eb="15">
      <t>メイ</t>
    </rPh>
    <rPh sb="16" eb="18">
      <t>ジュンビ</t>
    </rPh>
    <rPh sb="19" eb="20">
      <t>オコナ</t>
    </rPh>
    <phoneticPr fontId="2"/>
  </si>
  <si>
    <t>12.</t>
    <phoneticPr fontId="2"/>
  </si>
  <si>
    <t>13.</t>
    <phoneticPr fontId="2"/>
  </si>
  <si>
    <t>14.</t>
    <phoneticPr fontId="2"/>
  </si>
  <si>
    <t>参 加 費</t>
    <rPh sb="0" eb="1">
      <t>サン</t>
    </rPh>
    <rPh sb="2" eb="3">
      <t>カ</t>
    </rPh>
    <rPh sb="4" eb="5">
      <t>ヒ</t>
    </rPh>
    <phoneticPr fontId="3"/>
  </si>
  <si>
    <t>参加確定後振込</t>
    <rPh sb="0" eb="2">
      <t>サンカ</t>
    </rPh>
    <rPh sb="2" eb="4">
      <t>カクテイ</t>
    </rPh>
    <rPh sb="4" eb="5">
      <t>ゴ</t>
    </rPh>
    <rPh sb="5" eb="7">
      <t>フリコミ</t>
    </rPh>
    <phoneticPr fontId="3"/>
  </si>
  <si>
    <t>注1：送金は参加確定後に行ってください。</t>
    <rPh sb="0" eb="1">
      <t>チュウ</t>
    </rPh>
    <rPh sb="3" eb="5">
      <t>ソウキン</t>
    </rPh>
    <rPh sb="6" eb="8">
      <t>サンカ</t>
    </rPh>
    <rPh sb="8" eb="10">
      <t>カクテイ</t>
    </rPh>
    <rPh sb="10" eb="11">
      <t>ゴ</t>
    </rPh>
    <rPh sb="12" eb="13">
      <t>オコナ</t>
    </rPh>
    <phoneticPr fontId="3"/>
  </si>
  <si>
    <t>全日本競技規則2024-2025年版による。</t>
    <rPh sb="17" eb="18">
      <t>バン</t>
    </rPh>
    <phoneticPr fontId="3"/>
  </si>
  <si>
    <t>RC部門、CP部門、BB部門の社会人及び大学生限定。</t>
    <rPh sb="2" eb="4">
      <t>ブモン</t>
    </rPh>
    <rPh sb="7" eb="9">
      <t>ブモン</t>
    </rPh>
    <rPh sb="12" eb="14">
      <t>ブモン</t>
    </rPh>
    <rPh sb="15" eb="17">
      <t>シャカイ</t>
    </rPh>
    <rPh sb="17" eb="18">
      <t>ジン</t>
    </rPh>
    <rPh sb="18" eb="19">
      <t>オヨ</t>
    </rPh>
    <rPh sb="20" eb="23">
      <t>ダイガクセイ</t>
    </rPh>
    <rPh sb="23" eb="25">
      <t>ゲンテイ</t>
    </rPh>
    <phoneticPr fontId="2"/>
  </si>
  <si>
    <t>定員を超えた場合は以下の順で選考します。</t>
    <rPh sb="0" eb="2">
      <t>テイイン</t>
    </rPh>
    <rPh sb="3" eb="4">
      <t>コ</t>
    </rPh>
    <rPh sb="6" eb="8">
      <t>バアイ</t>
    </rPh>
    <rPh sb="9" eb="11">
      <t>イカ</t>
    </rPh>
    <rPh sb="12" eb="13">
      <t>ジュン</t>
    </rPh>
    <rPh sb="14" eb="16">
      <t>センコウ</t>
    </rPh>
    <phoneticPr fontId="3"/>
  </si>
  <si>
    <t>① 京都府ア連登録者で指定期間の公認記録（60射）の上位者。</t>
    <rPh sb="2" eb="4">
      <t>キョウト</t>
    </rPh>
    <rPh sb="4" eb="5">
      <t>フ</t>
    </rPh>
    <rPh sb="6" eb="7">
      <t>レン</t>
    </rPh>
    <rPh sb="7" eb="9">
      <t>トウロク</t>
    </rPh>
    <rPh sb="9" eb="10">
      <t>シャ</t>
    </rPh>
    <phoneticPr fontId="3"/>
  </si>
  <si>
    <t>② 京都府ア連員以外で指定期間の公認記録（60射）の上位者。</t>
    <rPh sb="2" eb="4">
      <t>キョウト</t>
    </rPh>
    <rPh sb="4" eb="5">
      <t>フ</t>
    </rPh>
    <rPh sb="6" eb="8">
      <t>レンイン</t>
    </rPh>
    <rPh sb="8" eb="10">
      <t>イガイ</t>
    </rPh>
    <rPh sb="11" eb="13">
      <t>シテイ</t>
    </rPh>
    <rPh sb="13" eb="15">
      <t>キカン</t>
    </rPh>
    <rPh sb="16" eb="18">
      <t>コウニン</t>
    </rPh>
    <rPh sb="18" eb="20">
      <t>キロク</t>
    </rPh>
    <rPh sb="23" eb="24">
      <t>シャ</t>
    </rPh>
    <rPh sb="26" eb="28">
      <t>ジョウイ</t>
    </rPh>
    <rPh sb="28" eb="29">
      <t>シャ</t>
    </rPh>
    <phoneticPr fontId="3"/>
  </si>
  <si>
    <t>③ 上記2項でも空きが有る場合は京都府ア連が認めた者。</t>
    <rPh sb="2" eb="4">
      <t>ジョウキ</t>
    </rPh>
    <rPh sb="5" eb="6">
      <t>コウ</t>
    </rPh>
    <rPh sb="8" eb="9">
      <t>ア</t>
    </rPh>
    <rPh sb="11" eb="12">
      <t>ア</t>
    </rPh>
    <rPh sb="13" eb="15">
      <t>バアイ</t>
    </rPh>
    <rPh sb="16" eb="18">
      <t>キョウト</t>
    </rPh>
    <rPh sb="18" eb="19">
      <t>フ</t>
    </rPh>
    <rPh sb="20" eb="21">
      <t>レン</t>
    </rPh>
    <rPh sb="22" eb="23">
      <t>ミト</t>
    </rPh>
    <rPh sb="25" eb="26">
      <t>モノ</t>
    </rPh>
    <phoneticPr fontId="2"/>
  </si>
  <si>
    <r>
      <t>注意3：</t>
    </r>
    <r>
      <rPr>
        <b/>
        <sz val="11"/>
        <rFont val="游ゴシック"/>
        <family val="3"/>
        <charset val="128"/>
        <scheme val="minor"/>
      </rPr>
      <t>送金は参加確定後に行ってください。</t>
    </r>
    <rPh sb="0" eb="2">
      <t>チュウイ</t>
    </rPh>
    <rPh sb="4" eb="6">
      <t>ソウキン</t>
    </rPh>
    <rPh sb="7" eb="9">
      <t>サンカ</t>
    </rPh>
    <rPh sb="9" eb="11">
      <t>カクテイ</t>
    </rPh>
    <rPh sb="11" eb="12">
      <t>ゴ</t>
    </rPh>
    <rPh sb="13" eb="14">
      <t>オコナ</t>
    </rPh>
    <phoneticPr fontId="3"/>
  </si>
  <si>
    <t>・京都府ア連員以外は「\500」加算。</t>
    <rPh sb="1" eb="3">
      <t>キョウト</t>
    </rPh>
    <rPh sb="3" eb="4">
      <t>フ</t>
    </rPh>
    <rPh sb="5" eb="6">
      <t>レン</t>
    </rPh>
    <rPh sb="6" eb="7">
      <t>イン</t>
    </rPh>
    <rPh sb="7" eb="9">
      <t>イガイ</t>
    </rPh>
    <rPh sb="16" eb="1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</si>
</sst>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u/>
      <sz val="11"/>
      <color theme="10"/>
      <name val="游ゴシック"/>
      <family val="2"/>
      <charset val="128"/>
      <scheme val="minor"/>
    </font>
    <font>
      <b/>
      <sz val="11"/>
      <color rgb="FFFF0000"/>
      <name val="游ゴシック"/>
      <family val="3"/>
      <charset val="128"/>
      <scheme val="minor"/>
    </font>
    <font>
      <sz val="13"/>
      <color rgb="FFFF0000"/>
      <name val="游ゴシック"/>
      <family val="3"/>
      <charset val="128"/>
      <scheme val="minor"/>
    </font>
    <font>
      <u/>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8" fillId="0" borderId="0"/>
    <xf numFmtId="0" fontId="19" fillId="0" borderId="0" applyNumberFormat="0" applyFill="0" applyBorder="0" applyAlignment="0" applyProtection="0">
      <alignment vertical="center"/>
    </xf>
  </cellStyleXfs>
  <cellXfs count="109">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5" fillId="0" borderId="0" xfId="0" applyFont="1">
      <alignment vertical="center"/>
    </xf>
    <xf numFmtId="0" fontId="4" fillId="0" borderId="0" xfId="0" applyFont="1" applyAlignment="1"/>
    <xf numFmtId="179" fontId="4" fillId="0" borderId="0" xfId="0" applyNumberFormat="1" applyFont="1">
      <alignment vertical="center"/>
    </xf>
    <xf numFmtId="0" fontId="4" fillId="0" borderId="0" xfId="0" applyFont="1" applyAlignment="1">
      <alignment horizontal="center"/>
    </xf>
    <xf numFmtId="177" fontId="4" fillId="0" borderId="0" xfId="0" applyNumberFormat="1" applyFont="1" applyAlignment="1">
      <alignment horizontal="right" vertical="center"/>
    </xf>
    <xf numFmtId="6" fontId="4" fillId="0" borderId="0" xfId="1" applyFont="1" applyAlignment="1">
      <alignment horizontal="left" vertical="center"/>
    </xf>
    <xf numFmtId="6" fontId="4" fillId="0" borderId="0" xfId="0" applyNumberFormat="1" applyFont="1" applyAlignment="1">
      <alignment horizontal="left" vertical="center"/>
    </xf>
    <xf numFmtId="0" fontId="7" fillId="0" borderId="0" xfId="0" applyFont="1">
      <alignment vertical="center"/>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9" fillId="0" borderId="0" xfId="0" applyFont="1">
      <alignment vertical="center"/>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6" fillId="0" borderId="0" xfId="0" applyFont="1" applyAlignment="1">
      <alignment horizontal="center" vertical="center"/>
    </xf>
    <xf numFmtId="0" fontId="4" fillId="0" borderId="0" xfId="0" applyFont="1" applyAlignment="1">
      <alignment horizontal="center" vertical="top"/>
    </xf>
    <xf numFmtId="179" fontId="4" fillId="0" borderId="0" xfId="0" applyNumberFormat="1" applyFont="1" applyAlignment="1">
      <alignment horizontal="center" vertical="center"/>
    </xf>
    <xf numFmtId="179" fontId="4" fillId="0" borderId="0" xfId="0" applyNumberFormat="1" applyFont="1" applyAlignment="1">
      <alignment horizontal="left" vertical="center"/>
    </xf>
    <xf numFmtId="0" fontId="4" fillId="0" borderId="1"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0" fontId="20" fillId="0" borderId="0" xfId="0" applyFont="1">
      <alignment vertical="center"/>
    </xf>
    <xf numFmtId="0" fontId="5" fillId="0" borderId="0" xfId="0" applyFont="1" applyAlignment="1">
      <alignment vertical="center" wrapText="1"/>
    </xf>
    <xf numFmtId="178" fontId="13" fillId="0" borderId="0" xfId="0" applyNumberFormat="1" applyFont="1" applyAlignment="1">
      <alignment vertical="center" shrinkToFit="1"/>
    </xf>
    <xf numFmtId="0" fontId="9" fillId="0" borderId="0" xfId="0" applyFont="1" applyAlignment="1">
      <alignment horizontal="left" vertical="center"/>
    </xf>
    <xf numFmtId="178" fontId="9" fillId="0" borderId="0" xfId="0" applyNumberFormat="1" applyFont="1" applyAlignment="1">
      <alignment horizontal="left" vertical="center"/>
    </xf>
    <xf numFmtId="0" fontId="21" fillId="0" borderId="9" xfId="0" applyFont="1" applyBorder="1" applyAlignment="1">
      <alignment vertical="center" wrapText="1"/>
    </xf>
    <xf numFmtId="0" fontId="4" fillId="0" borderId="0" xfId="2" applyFont="1" applyAlignment="1">
      <alignment vertical="center"/>
    </xf>
    <xf numFmtId="49" fontId="22" fillId="0" borderId="1" xfId="3" applyNumberFormat="1" applyFont="1" applyBorder="1" applyAlignment="1">
      <alignment vertical="center"/>
    </xf>
    <xf numFmtId="49" fontId="5" fillId="0" borderId="10" xfId="0" applyNumberFormat="1" applyFont="1" applyBorder="1">
      <alignment vertical="center"/>
    </xf>
    <xf numFmtId="49" fontId="5" fillId="0" borderId="2" xfId="0" applyNumberFormat="1" applyFont="1" applyBorder="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top" wrapText="1"/>
    </xf>
    <xf numFmtId="178" fontId="4" fillId="0" borderId="0" xfId="0" applyNumberFormat="1" applyFont="1" applyAlignment="1">
      <alignment horizontal="right" vertical="center"/>
    </xf>
    <xf numFmtId="0" fontId="5" fillId="0" borderId="0" xfId="0" applyFont="1" applyAlignment="1">
      <alignment vertical="center" wrapText="1"/>
    </xf>
    <xf numFmtId="178" fontId="4" fillId="0" borderId="0" xfId="0" applyNumberFormat="1" applyFont="1" applyAlignment="1">
      <alignment horizontal="center" vertical="center" shrinkToFi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xf>
    <xf numFmtId="0" fontId="7" fillId="0" borderId="9" xfId="0" applyFont="1" applyBorder="1" applyAlignment="1">
      <alignment horizontal="left" vertical="center" wrapText="1"/>
    </xf>
    <xf numFmtId="0" fontId="5" fillId="0" borderId="9" xfId="0" applyFont="1" applyBorder="1" applyAlignment="1">
      <alignment vertical="center" wrapText="1"/>
    </xf>
    <xf numFmtId="178" fontId="4" fillId="0" borderId="0" xfId="0" applyNumberFormat="1" applyFont="1" applyFill="1" applyAlignment="1">
      <alignment horizontal="right" vertical="center"/>
    </xf>
    <xf numFmtId="0" fontId="4" fillId="0" borderId="0" xfId="0" applyFont="1" applyFill="1">
      <alignment vertical="center"/>
    </xf>
    <xf numFmtId="56" fontId="6" fillId="0" borderId="0" xfId="0" applyNumberFormat="1" applyFont="1" applyFill="1">
      <alignment vertical="center"/>
    </xf>
    <xf numFmtId="0" fontId="6" fillId="0" borderId="0" xfId="0" applyFont="1" applyFill="1">
      <alignment vertical="center"/>
    </xf>
    <xf numFmtId="0" fontId="4" fillId="0" borderId="0" xfId="0" applyFont="1" applyFill="1" applyAlignment="1">
      <alignment horizontal="center" vertical="center"/>
    </xf>
    <xf numFmtId="49" fontId="4" fillId="0" borderId="0" xfId="0" applyNumberFormat="1"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xf numFmtId="0" fontId="4" fillId="0" borderId="0" xfId="0" applyFont="1" applyFill="1" applyAlignment="1">
      <alignment horizontal="center"/>
    </xf>
    <xf numFmtId="49" fontId="4" fillId="0" borderId="0" xfId="0" applyNumberFormat="1" applyFont="1" applyFill="1" applyAlignment="1">
      <alignment horizontal="right" vertical="top"/>
    </xf>
    <xf numFmtId="0" fontId="4" fillId="0" borderId="0" xfId="0" applyFont="1" applyFill="1" applyAlignment="1">
      <alignment vertical="top"/>
    </xf>
  </cellXfs>
  <cellStyles count="4">
    <cellStyle name="ハイパーリンク" xfId="3" builtinId="8"/>
    <cellStyle name="通貨" xfId="1" builtinId="7"/>
    <cellStyle name="標準" xfId="0" builtinId="0"/>
    <cellStyle name="標準 4" xfId="2" xr:uid="{00000000-0005-0000-0000-000002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8"/>
  <sheetViews>
    <sheetView tabSelected="1" zoomScaleNormal="100" workbookViewId="0"/>
  </sheetViews>
  <sheetFormatPr defaultColWidth="8" defaultRowHeight="18" x14ac:dyDescent="0.45"/>
  <cols>
    <col min="1" max="1" width="4.3984375" style="1" bestFit="1" customWidth="1"/>
    <col min="2" max="2" width="10.3984375" style="2" bestFit="1" customWidth="1"/>
    <col min="3" max="4" width="7.69921875" style="2" customWidth="1"/>
    <col min="5" max="5" width="4.59765625" style="2" bestFit="1" customWidth="1"/>
    <col min="6" max="6" width="10" style="2" customWidth="1"/>
    <col min="7" max="7" width="7.69921875" style="2" customWidth="1"/>
    <col min="8" max="8" width="4.09765625" style="2" bestFit="1" customWidth="1"/>
    <col min="9" max="9" width="10" style="2" customWidth="1"/>
    <col min="10" max="10" width="4.09765625" style="2" bestFit="1" customWidth="1"/>
    <col min="11" max="11" width="3.19921875" style="2" bestFit="1" customWidth="1"/>
    <col min="12" max="12" width="17.296875" style="2" customWidth="1"/>
    <col min="13" max="13" width="7.69921875" style="2" customWidth="1"/>
    <col min="14" max="14" width="12.796875" style="2" bestFit="1" customWidth="1"/>
    <col min="15" max="15" width="14.3984375" style="2" bestFit="1" customWidth="1"/>
    <col min="16" max="16" width="10.3984375" style="2" bestFit="1" customWidth="1"/>
    <col min="17" max="17" width="4.19921875" style="2" bestFit="1" customWidth="1"/>
    <col min="18" max="18" width="10.3984375" style="2" bestFit="1" customWidth="1"/>
    <col min="19" max="20" width="5.19921875" style="2" customWidth="1"/>
    <col min="21" max="21" width="5.19921875" style="2" bestFit="1" customWidth="1"/>
    <col min="22" max="22" width="10.3984375" style="2" bestFit="1" customWidth="1"/>
    <col min="23" max="24" width="5.19921875" style="2" customWidth="1"/>
    <col min="25" max="16384" width="8" style="2"/>
  </cols>
  <sheetData>
    <row r="1" spans="1:15" x14ac:dyDescent="0.45">
      <c r="I1" s="98">
        <v>45553</v>
      </c>
      <c r="J1" s="98"/>
      <c r="K1" s="98"/>
      <c r="L1" s="99"/>
      <c r="M1" s="100"/>
      <c r="N1" s="101"/>
    </row>
    <row r="2" spans="1:15" x14ac:dyDescent="0.45">
      <c r="A2" s="3"/>
      <c r="B2" s="4"/>
      <c r="C2" s="4"/>
      <c r="D2" s="4"/>
      <c r="E2" s="4"/>
      <c r="F2" s="4"/>
      <c r="G2" s="9" t="s">
        <v>127</v>
      </c>
      <c r="H2" s="8" t="s">
        <v>125</v>
      </c>
      <c r="I2" s="4"/>
      <c r="J2" s="4"/>
      <c r="K2" s="4"/>
    </row>
    <row r="3" spans="1:15" x14ac:dyDescent="0.45">
      <c r="A3" s="6"/>
    </row>
    <row r="4" spans="1:15" x14ac:dyDescent="0.45">
      <c r="A4" s="1" t="s">
        <v>0</v>
      </c>
      <c r="B4" s="7" t="s">
        <v>129</v>
      </c>
      <c r="C4" s="8" t="s">
        <v>120</v>
      </c>
      <c r="D4" s="7"/>
      <c r="E4" s="7"/>
      <c r="G4" s="7"/>
      <c r="H4" s="7"/>
      <c r="I4" s="7"/>
      <c r="J4" s="7"/>
      <c r="K4" s="7"/>
      <c r="L4" s="7"/>
      <c r="M4" s="7"/>
      <c r="N4" s="7"/>
    </row>
    <row r="5" spans="1:15" x14ac:dyDescent="0.45">
      <c r="B5" s="7"/>
      <c r="C5" s="8"/>
      <c r="D5" s="7"/>
      <c r="E5" s="7"/>
      <c r="G5" s="7"/>
      <c r="H5" s="7"/>
      <c r="I5" s="7"/>
      <c r="J5" s="7"/>
      <c r="K5" s="7"/>
      <c r="L5" s="7"/>
      <c r="M5" s="7"/>
      <c r="N5" s="7"/>
    </row>
    <row r="6" spans="1:15" x14ac:dyDescent="0.45">
      <c r="A6" s="1" t="s">
        <v>2</v>
      </c>
      <c r="B6" s="7" t="s">
        <v>130</v>
      </c>
      <c r="C6" s="89">
        <v>45592</v>
      </c>
      <c r="D6" s="93"/>
      <c r="E6" s="2" t="str">
        <f>TEXT(C6,"(aaaa)")</f>
        <v>(日曜日)</v>
      </c>
      <c r="M6" s="7"/>
      <c r="N6" s="7"/>
    </row>
    <row r="7" spans="1:15" x14ac:dyDescent="0.45">
      <c r="B7" s="9" t="s">
        <v>102</v>
      </c>
      <c r="C7" s="10" t="s">
        <v>108</v>
      </c>
    </row>
    <row r="8" spans="1:15" x14ac:dyDescent="0.45">
      <c r="B8" s="9" t="s">
        <v>103</v>
      </c>
      <c r="C8" s="10" t="s">
        <v>107</v>
      </c>
      <c r="O8" s="75"/>
    </row>
    <row r="9" spans="1:15" x14ac:dyDescent="0.45">
      <c r="B9" s="7"/>
      <c r="C9" s="10" t="s">
        <v>82</v>
      </c>
      <c r="O9" s="75"/>
    </row>
    <row r="10" spans="1:15" x14ac:dyDescent="0.45">
      <c r="B10" s="7"/>
      <c r="C10" s="10"/>
      <c r="O10" s="75"/>
    </row>
    <row r="11" spans="1:15" x14ac:dyDescent="0.45">
      <c r="A11" s="1" t="s">
        <v>85</v>
      </c>
      <c r="B11" s="7" t="s">
        <v>131</v>
      </c>
      <c r="C11" s="2" t="s">
        <v>95</v>
      </c>
      <c r="O11" s="75"/>
    </row>
    <row r="12" spans="1:15" x14ac:dyDescent="0.45">
      <c r="C12" s="2" t="s">
        <v>15</v>
      </c>
      <c r="O12" s="75"/>
    </row>
    <row r="13" spans="1:15" x14ac:dyDescent="0.45">
      <c r="A13" s="2"/>
      <c r="O13" s="75"/>
    </row>
    <row r="14" spans="1:15" x14ac:dyDescent="0.45">
      <c r="A14" s="1" t="s">
        <v>133</v>
      </c>
      <c r="B14" s="102" t="s">
        <v>132</v>
      </c>
      <c r="C14" s="99" t="s">
        <v>134</v>
      </c>
      <c r="D14" s="99"/>
      <c r="E14" s="99"/>
      <c r="F14" s="99"/>
      <c r="G14" s="99"/>
      <c r="H14" s="99"/>
      <c r="I14" s="99"/>
      <c r="J14" s="99"/>
      <c r="K14" s="99"/>
      <c r="L14" s="99"/>
      <c r="M14" s="100"/>
      <c r="N14" s="101"/>
      <c r="O14" s="75"/>
    </row>
    <row r="15" spans="1:15" x14ac:dyDescent="0.45">
      <c r="A15" s="2"/>
      <c r="O15" s="75"/>
    </row>
    <row r="16" spans="1:15" x14ac:dyDescent="0.45">
      <c r="A16" s="103" t="s">
        <v>136</v>
      </c>
      <c r="B16" s="102" t="s">
        <v>135</v>
      </c>
      <c r="C16" s="99" t="s">
        <v>104</v>
      </c>
      <c r="D16" s="99"/>
      <c r="E16" s="99"/>
      <c r="F16" s="99"/>
      <c r="G16" s="99"/>
      <c r="H16" s="99"/>
      <c r="I16" s="99"/>
      <c r="J16" s="99"/>
      <c r="K16" s="99"/>
      <c r="L16" s="99"/>
      <c r="M16" s="100"/>
      <c r="N16" s="101"/>
      <c r="O16" s="75"/>
    </row>
    <row r="17" spans="1:19" x14ac:dyDescent="0.45">
      <c r="A17" s="2"/>
      <c r="B17" s="7"/>
      <c r="C17" s="2" t="s">
        <v>109</v>
      </c>
      <c r="O17" s="75"/>
    </row>
    <row r="18" spans="1:19" x14ac:dyDescent="0.45">
      <c r="A18" s="99"/>
      <c r="B18" s="102"/>
      <c r="C18" s="99"/>
      <c r="D18" s="99"/>
      <c r="E18" s="99"/>
      <c r="F18" s="99"/>
      <c r="G18" s="99"/>
      <c r="H18" s="99"/>
      <c r="I18" s="99"/>
      <c r="J18" s="99"/>
      <c r="K18" s="99"/>
      <c r="L18" s="99"/>
      <c r="M18" s="100"/>
      <c r="N18" s="101"/>
      <c r="O18" s="75"/>
    </row>
    <row r="19" spans="1:19" x14ac:dyDescent="0.45">
      <c r="A19" s="103" t="s">
        <v>137</v>
      </c>
      <c r="B19" s="102" t="s">
        <v>138</v>
      </c>
      <c r="C19" s="99" t="s">
        <v>151</v>
      </c>
      <c r="D19" s="99"/>
      <c r="E19" s="99"/>
      <c r="F19" s="99"/>
      <c r="G19" s="99"/>
      <c r="H19" s="99"/>
      <c r="I19" s="99"/>
      <c r="J19" s="99"/>
      <c r="K19" s="99"/>
      <c r="L19" s="99"/>
      <c r="M19" s="100"/>
      <c r="N19" s="101"/>
      <c r="O19" s="75"/>
    </row>
    <row r="20" spans="1:19" x14ac:dyDescent="0.45">
      <c r="B20" s="7"/>
      <c r="O20" s="75"/>
    </row>
    <row r="21" spans="1:19" x14ac:dyDescent="0.45">
      <c r="A21" s="103" t="s">
        <v>17</v>
      </c>
      <c r="B21" s="102" t="s">
        <v>139</v>
      </c>
      <c r="C21" s="99" t="s">
        <v>152</v>
      </c>
      <c r="D21" s="99"/>
      <c r="E21" s="99"/>
      <c r="F21" s="99"/>
      <c r="G21" s="99"/>
      <c r="H21" s="99"/>
      <c r="I21" s="99"/>
      <c r="M21" s="100"/>
      <c r="N21" s="101"/>
      <c r="O21" s="75"/>
      <c r="Q21" s="7"/>
    </row>
    <row r="22" spans="1:19" x14ac:dyDescent="0.45">
      <c r="A22" s="2"/>
      <c r="B22" s="7"/>
      <c r="C22" s="5" t="s">
        <v>43</v>
      </c>
      <c r="O22" s="75"/>
      <c r="Q22" s="7"/>
    </row>
    <row r="23" spans="1:19" x14ac:dyDescent="0.45">
      <c r="B23" s="7"/>
      <c r="O23" s="75"/>
      <c r="Q23" s="7"/>
    </row>
    <row r="24" spans="1:19" x14ac:dyDescent="0.45">
      <c r="A24" s="103" t="s">
        <v>27</v>
      </c>
      <c r="B24" s="7" t="s">
        <v>16</v>
      </c>
      <c r="C24" s="2" t="s">
        <v>140</v>
      </c>
      <c r="M24" s="100"/>
      <c r="N24" s="101"/>
      <c r="O24" s="75"/>
      <c r="Q24" s="7"/>
    </row>
    <row r="25" spans="1:19" x14ac:dyDescent="0.45">
      <c r="A25" s="99"/>
      <c r="B25" s="7"/>
      <c r="C25" s="2" t="s">
        <v>121</v>
      </c>
      <c r="M25" s="99"/>
      <c r="N25" s="99"/>
      <c r="O25" s="75"/>
      <c r="Q25" s="7"/>
    </row>
    <row r="26" spans="1:19" x14ac:dyDescent="0.45">
      <c r="A26" s="103"/>
      <c r="B26" s="7"/>
      <c r="M26" s="99"/>
      <c r="N26" s="99"/>
      <c r="O26" s="75"/>
      <c r="Q26" s="7"/>
    </row>
    <row r="27" spans="1:19" x14ac:dyDescent="0.45">
      <c r="A27" s="103" t="s">
        <v>28</v>
      </c>
      <c r="B27" s="7" t="s">
        <v>141</v>
      </c>
      <c r="C27" s="7" t="s">
        <v>19</v>
      </c>
      <c r="D27" s="7" t="s">
        <v>20</v>
      </c>
      <c r="E27" s="13">
        <v>8</v>
      </c>
      <c r="F27" s="13" t="s">
        <v>18</v>
      </c>
      <c r="G27" s="70" t="s">
        <v>21</v>
      </c>
      <c r="H27" s="13">
        <v>8</v>
      </c>
      <c r="I27" s="71" t="s">
        <v>98</v>
      </c>
      <c r="J27" s="13">
        <f>SUM(E27:H27)</f>
        <v>16</v>
      </c>
      <c r="K27" s="2" t="s">
        <v>18</v>
      </c>
      <c r="M27" s="100"/>
      <c r="N27" s="101"/>
      <c r="O27" s="75"/>
    </row>
    <row r="28" spans="1:19" x14ac:dyDescent="0.45">
      <c r="A28" s="2"/>
      <c r="B28" s="7"/>
      <c r="C28" s="7"/>
      <c r="D28" s="7"/>
      <c r="E28" s="13"/>
      <c r="F28" s="13"/>
      <c r="G28" s="70"/>
      <c r="H28" s="13"/>
      <c r="I28" s="71"/>
      <c r="J28" s="13"/>
      <c r="O28" s="75"/>
    </row>
    <row r="29" spans="1:19" x14ac:dyDescent="0.45">
      <c r="B29" s="7"/>
      <c r="C29" s="7" t="s">
        <v>22</v>
      </c>
      <c r="D29" s="7" t="s">
        <v>23</v>
      </c>
      <c r="E29" s="13">
        <v>4</v>
      </c>
      <c r="F29" s="13" t="s">
        <v>18</v>
      </c>
      <c r="G29" s="70" t="s">
        <v>24</v>
      </c>
      <c r="H29" s="13">
        <v>4</v>
      </c>
      <c r="I29" s="13" t="s">
        <v>18</v>
      </c>
      <c r="J29" s="13"/>
      <c r="O29" s="75"/>
    </row>
    <row r="30" spans="1:19" x14ac:dyDescent="0.45">
      <c r="B30" s="7"/>
      <c r="D30" s="7" t="s">
        <v>25</v>
      </c>
      <c r="E30" s="13">
        <v>4</v>
      </c>
      <c r="F30" s="13" t="s">
        <v>18</v>
      </c>
      <c r="G30" s="70" t="s">
        <v>26</v>
      </c>
      <c r="H30" s="13">
        <v>4</v>
      </c>
      <c r="I30" s="71" t="s">
        <v>98</v>
      </c>
      <c r="J30" s="13">
        <f>SUM(E29:H30)</f>
        <v>16</v>
      </c>
      <c r="K30" s="2" t="s">
        <v>18</v>
      </c>
      <c r="O30" s="75"/>
    </row>
    <row r="31" spans="1:19" x14ac:dyDescent="0.45">
      <c r="B31" s="7"/>
      <c r="C31" s="99" t="s">
        <v>153</v>
      </c>
      <c r="D31" s="102"/>
      <c r="E31" s="99"/>
      <c r="F31" s="99"/>
      <c r="G31" s="102"/>
      <c r="H31" s="99"/>
      <c r="I31" s="104"/>
      <c r="M31" s="100"/>
      <c r="N31" s="101"/>
      <c r="O31" s="75"/>
      <c r="S31" s="8"/>
    </row>
    <row r="32" spans="1:19" x14ac:dyDescent="0.45">
      <c r="B32" s="7"/>
      <c r="C32" s="99" t="s">
        <v>154</v>
      </c>
      <c r="D32" s="102"/>
      <c r="E32" s="99"/>
      <c r="F32" s="99"/>
      <c r="G32" s="102"/>
      <c r="H32" s="99"/>
      <c r="I32" s="104"/>
      <c r="M32" s="100"/>
      <c r="N32" s="101"/>
      <c r="O32" s="75"/>
      <c r="S32" s="8"/>
    </row>
    <row r="33" spans="1:19" x14ac:dyDescent="0.45">
      <c r="B33" s="7"/>
      <c r="C33" s="105" t="s">
        <v>142</v>
      </c>
      <c r="D33" s="102"/>
      <c r="E33" s="99"/>
      <c r="F33" s="99"/>
      <c r="G33" s="102"/>
      <c r="H33" s="99"/>
      <c r="I33" s="104"/>
      <c r="M33" s="99"/>
      <c r="N33" s="99"/>
      <c r="O33" s="5"/>
      <c r="S33" s="8"/>
    </row>
    <row r="34" spans="1:19" x14ac:dyDescent="0.45">
      <c r="B34" s="7"/>
      <c r="C34" s="99" t="s">
        <v>155</v>
      </c>
      <c r="D34" s="102"/>
      <c r="E34" s="99"/>
      <c r="F34" s="99"/>
      <c r="G34" s="102"/>
      <c r="H34" s="99"/>
      <c r="I34" s="104"/>
      <c r="M34" s="100"/>
      <c r="N34" s="101"/>
      <c r="O34" s="5"/>
      <c r="S34" s="8"/>
    </row>
    <row r="35" spans="1:19" x14ac:dyDescent="0.45">
      <c r="B35" s="7"/>
      <c r="C35" s="105" t="s">
        <v>142</v>
      </c>
      <c r="D35" s="99"/>
      <c r="E35" s="99"/>
      <c r="F35" s="99"/>
      <c r="G35" s="99"/>
      <c r="H35" s="99"/>
      <c r="I35" s="99"/>
      <c r="M35" s="99"/>
      <c r="N35" s="99"/>
      <c r="O35" s="5"/>
      <c r="Q35" s="7"/>
    </row>
    <row r="36" spans="1:19" x14ac:dyDescent="0.45">
      <c r="B36" s="7"/>
      <c r="C36" s="105" t="s">
        <v>156</v>
      </c>
      <c r="D36" s="99"/>
      <c r="E36" s="99"/>
      <c r="F36" s="99"/>
      <c r="G36" s="99"/>
      <c r="H36" s="99"/>
      <c r="I36" s="99"/>
      <c r="M36" s="100"/>
      <c r="N36" s="101"/>
      <c r="O36" s="75"/>
      <c r="Q36" s="7"/>
    </row>
    <row r="37" spans="1:19" x14ac:dyDescent="0.45">
      <c r="B37" s="7"/>
      <c r="C37" s="12" t="s">
        <v>42</v>
      </c>
      <c r="O37" s="75"/>
      <c r="Q37" s="7"/>
    </row>
    <row r="38" spans="1:19" x14ac:dyDescent="0.45">
      <c r="B38" s="7"/>
      <c r="C38" s="95" t="s">
        <v>80</v>
      </c>
      <c r="D38" s="95"/>
      <c r="E38" s="95"/>
      <c r="F38" s="95"/>
      <c r="G38" s="95"/>
      <c r="H38" s="95"/>
      <c r="I38" s="95"/>
      <c r="J38" s="95"/>
      <c r="K38" s="95"/>
      <c r="L38" s="95"/>
      <c r="O38" s="75"/>
      <c r="Q38" s="7"/>
    </row>
    <row r="39" spans="1:19" x14ac:dyDescent="0.45">
      <c r="B39" s="7"/>
      <c r="D39" s="13"/>
      <c r="F39" s="13"/>
      <c r="N39" s="14"/>
      <c r="O39" s="75"/>
      <c r="R39" s="7"/>
    </row>
    <row r="40" spans="1:19" x14ac:dyDescent="0.45">
      <c r="A40" s="103" t="s">
        <v>31</v>
      </c>
      <c r="B40" s="7" t="s">
        <v>148</v>
      </c>
      <c r="C40" s="7" t="s">
        <v>29</v>
      </c>
      <c r="D40" s="15">
        <v>2500</v>
      </c>
      <c r="F40" s="7" t="s">
        <v>30</v>
      </c>
      <c r="G40" s="15">
        <v>2000</v>
      </c>
      <c r="M40" s="100"/>
      <c r="N40" s="101"/>
      <c r="O40" s="75"/>
      <c r="R40" s="7"/>
    </row>
    <row r="41" spans="1:19" x14ac:dyDescent="0.45">
      <c r="A41" s="99"/>
      <c r="B41" s="7"/>
      <c r="C41" s="2" t="s">
        <v>158</v>
      </c>
      <c r="D41" s="16"/>
      <c r="E41" s="17"/>
      <c r="M41" s="99"/>
      <c r="N41" s="106"/>
      <c r="O41" s="75"/>
    </row>
    <row r="42" spans="1:19" x14ac:dyDescent="0.45">
      <c r="A42" s="103"/>
      <c r="B42" s="7"/>
      <c r="C42" s="2" t="s">
        <v>84</v>
      </c>
      <c r="D42" s="16"/>
      <c r="E42" s="17"/>
      <c r="M42" s="99"/>
      <c r="N42" s="106"/>
      <c r="O42" s="75"/>
    </row>
    <row r="43" spans="1:19" x14ac:dyDescent="0.45">
      <c r="A43" s="103"/>
      <c r="B43" s="7"/>
      <c r="D43" s="16"/>
      <c r="E43" s="17"/>
      <c r="M43" s="99"/>
      <c r="N43" s="106"/>
      <c r="O43" s="75"/>
    </row>
    <row r="44" spans="1:19" x14ac:dyDescent="0.45">
      <c r="A44" s="103" t="s">
        <v>32</v>
      </c>
      <c r="B44" s="7" t="s">
        <v>4</v>
      </c>
      <c r="C44" s="91">
        <v>45575</v>
      </c>
      <c r="D44" s="94"/>
      <c r="E44" s="2" t="str">
        <f>TEXT(C44,"(aaaa)")</f>
        <v>(木曜日)</v>
      </c>
      <c r="G44" s="2" t="s">
        <v>105</v>
      </c>
      <c r="M44" s="100"/>
      <c r="N44" s="101"/>
      <c r="O44" s="75"/>
      <c r="P44" s="13"/>
    </row>
    <row r="45" spans="1:19" x14ac:dyDescent="0.45">
      <c r="A45" s="99"/>
      <c r="B45" s="7"/>
      <c r="C45" s="7"/>
      <c r="D45" s="7"/>
      <c r="E45" s="7"/>
      <c r="F45" s="7"/>
      <c r="M45" s="99"/>
      <c r="N45" s="99"/>
      <c r="O45" s="75"/>
    </row>
    <row r="46" spans="1:19" x14ac:dyDescent="0.45">
      <c r="A46" s="103" t="s">
        <v>145</v>
      </c>
      <c r="B46" s="7" t="s">
        <v>5</v>
      </c>
      <c r="C46" s="2" t="s">
        <v>6</v>
      </c>
      <c r="M46" s="100"/>
      <c r="N46" s="101"/>
      <c r="O46" s="75"/>
    </row>
    <row r="47" spans="1:19" x14ac:dyDescent="0.45">
      <c r="B47" s="7"/>
      <c r="O47" s="75"/>
    </row>
    <row r="48" spans="1:19" x14ac:dyDescent="0.45">
      <c r="B48" s="7" t="s">
        <v>7</v>
      </c>
      <c r="C48" s="12" t="s">
        <v>14</v>
      </c>
      <c r="O48" s="75"/>
    </row>
    <row r="49" spans="1:15" x14ac:dyDescent="0.45">
      <c r="B49" s="7"/>
      <c r="C49" s="12" t="s">
        <v>34</v>
      </c>
      <c r="O49" s="75"/>
    </row>
    <row r="50" spans="1:15" x14ac:dyDescent="0.45">
      <c r="B50" s="9"/>
      <c r="C50" s="12" t="s">
        <v>35</v>
      </c>
      <c r="O50" s="75"/>
    </row>
    <row r="51" spans="1:15" x14ac:dyDescent="0.45">
      <c r="B51" s="9"/>
      <c r="C51" s="5"/>
      <c r="O51" s="75"/>
    </row>
    <row r="52" spans="1:15" x14ac:dyDescent="0.45">
      <c r="B52" s="12" t="s">
        <v>36</v>
      </c>
      <c r="C52" s="12" t="s">
        <v>157</v>
      </c>
      <c r="O52" s="75"/>
    </row>
    <row r="53" spans="1:15" x14ac:dyDescent="0.45">
      <c r="B53" s="12"/>
      <c r="C53" s="12" t="s">
        <v>37</v>
      </c>
      <c r="O53" s="75"/>
    </row>
    <row r="54" spans="1:15" x14ac:dyDescent="0.45">
      <c r="B54" s="12"/>
      <c r="C54" s="12" t="s">
        <v>38</v>
      </c>
      <c r="O54" s="75"/>
    </row>
    <row r="55" spans="1:15" x14ac:dyDescent="0.45">
      <c r="B55" s="12"/>
      <c r="C55" s="12" t="s">
        <v>122</v>
      </c>
      <c r="O55" s="75"/>
    </row>
    <row r="56" spans="1:15" x14ac:dyDescent="0.45">
      <c r="B56" s="12"/>
      <c r="C56" s="12" t="s">
        <v>39</v>
      </c>
      <c r="O56" s="75"/>
    </row>
    <row r="57" spans="1:15" x14ac:dyDescent="0.45">
      <c r="B57" s="12"/>
      <c r="C57" s="12" t="s">
        <v>40</v>
      </c>
      <c r="O57" s="75"/>
    </row>
    <row r="58" spans="1:15" x14ac:dyDescent="0.45">
      <c r="B58" s="12"/>
      <c r="C58" s="12" t="s">
        <v>41</v>
      </c>
      <c r="O58" s="75"/>
    </row>
    <row r="59" spans="1:15" x14ac:dyDescent="0.45">
      <c r="B59" s="9"/>
      <c r="C59" s="5"/>
      <c r="O59" s="75"/>
    </row>
    <row r="60" spans="1:15" s="20" customFormat="1" x14ac:dyDescent="0.45">
      <c r="A60" s="107" t="s">
        <v>146</v>
      </c>
      <c r="B60" s="69" t="s">
        <v>8</v>
      </c>
      <c r="C60" s="20" t="s">
        <v>83</v>
      </c>
      <c r="M60" s="100"/>
      <c r="N60" s="101"/>
      <c r="O60" s="75"/>
    </row>
    <row r="61" spans="1:15" s="20" customFormat="1" x14ac:dyDescent="0.45">
      <c r="A61" s="108"/>
      <c r="B61" s="19"/>
      <c r="C61" s="20" t="s">
        <v>101</v>
      </c>
      <c r="M61" s="108"/>
      <c r="N61" s="108"/>
      <c r="O61" s="75"/>
    </row>
    <row r="62" spans="1:15" s="20" customFormat="1" x14ac:dyDescent="0.45">
      <c r="A62" s="107"/>
      <c r="B62" s="19"/>
      <c r="C62" s="20" t="s">
        <v>86</v>
      </c>
      <c r="M62" s="108"/>
      <c r="N62" s="108"/>
      <c r="O62" s="75"/>
    </row>
    <row r="63" spans="1:15" s="20" customFormat="1" x14ac:dyDescent="0.45">
      <c r="A63" s="107"/>
      <c r="C63" s="10" t="s">
        <v>106</v>
      </c>
      <c r="D63" s="88"/>
      <c r="E63" s="88"/>
      <c r="F63" s="88"/>
      <c r="G63" s="88"/>
      <c r="H63" s="88"/>
      <c r="I63" s="88"/>
      <c r="J63" s="88"/>
      <c r="K63" s="88"/>
      <c r="L63" s="21"/>
      <c r="M63" s="108"/>
      <c r="N63" s="108"/>
      <c r="O63" s="75"/>
    </row>
    <row r="64" spans="1:15" x14ac:dyDescent="0.45">
      <c r="A64" s="103"/>
      <c r="B64" s="9"/>
      <c r="M64" s="99"/>
      <c r="N64" s="99"/>
      <c r="O64" s="75"/>
    </row>
    <row r="65" spans="1:16" x14ac:dyDescent="0.45">
      <c r="A65" s="107" t="s">
        <v>147</v>
      </c>
      <c r="B65" s="7" t="s">
        <v>99</v>
      </c>
      <c r="C65" s="2" t="s">
        <v>144</v>
      </c>
      <c r="M65" s="100"/>
      <c r="N65" s="101"/>
      <c r="O65" s="5"/>
    </row>
    <row r="66" spans="1:16" x14ac:dyDescent="0.45">
      <c r="B66" s="9"/>
      <c r="C66" s="2" t="s">
        <v>100</v>
      </c>
      <c r="O66" s="5"/>
    </row>
    <row r="67" spans="1:16" x14ac:dyDescent="0.45">
      <c r="B67" s="9"/>
      <c r="C67" s="2" t="s">
        <v>119</v>
      </c>
    </row>
    <row r="68" spans="1:16" x14ac:dyDescent="0.45">
      <c r="B68" s="9"/>
    </row>
    <row r="69" spans="1:16" x14ac:dyDescent="0.45">
      <c r="A69" s="9"/>
      <c r="B69" s="6" t="s">
        <v>9</v>
      </c>
    </row>
    <row r="70" spans="1:16" x14ac:dyDescent="0.45">
      <c r="A70" s="9"/>
      <c r="C70" s="6" t="s">
        <v>10</v>
      </c>
    </row>
    <row r="71" spans="1:16" x14ac:dyDescent="0.45">
      <c r="A71" s="9"/>
      <c r="B71" s="6" t="s">
        <v>1</v>
      </c>
      <c r="C71" s="2" t="s">
        <v>11</v>
      </c>
      <c r="P71" s="9"/>
    </row>
    <row r="72" spans="1:16" x14ac:dyDescent="0.45">
      <c r="A72" s="9"/>
      <c r="B72" s="6"/>
      <c r="C72" s="2" t="s">
        <v>12</v>
      </c>
    </row>
    <row r="73" spans="1:16" x14ac:dyDescent="0.45">
      <c r="A73" s="9"/>
      <c r="B73" s="6"/>
      <c r="C73" s="2" t="s">
        <v>13</v>
      </c>
    </row>
    <row r="74" spans="1:16" x14ac:dyDescent="0.45">
      <c r="A74" s="9"/>
      <c r="B74" s="6"/>
      <c r="C74" s="92" t="s">
        <v>33</v>
      </c>
      <c r="D74" s="90"/>
      <c r="E74" s="90"/>
      <c r="F74" s="90"/>
      <c r="G74" s="90"/>
      <c r="H74" s="90"/>
      <c r="I74" s="90"/>
      <c r="J74" s="90"/>
      <c r="K74" s="90"/>
      <c r="L74" s="90"/>
    </row>
    <row r="75" spans="1:16" x14ac:dyDescent="0.45">
      <c r="A75" s="9"/>
      <c r="B75" s="6"/>
      <c r="C75" s="81" t="s">
        <v>96</v>
      </c>
      <c r="D75" s="87"/>
      <c r="E75" s="87"/>
      <c r="F75" s="87"/>
      <c r="G75" s="87"/>
      <c r="H75" s="87"/>
      <c r="I75" s="87"/>
      <c r="J75" s="87"/>
      <c r="K75" s="87"/>
      <c r="L75" s="76"/>
    </row>
    <row r="76" spans="1:16" x14ac:dyDescent="0.45">
      <c r="A76" s="9"/>
      <c r="B76" s="6"/>
      <c r="C76" s="81" t="s">
        <v>97</v>
      </c>
      <c r="D76" s="87"/>
      <c r="E76" s="87"/>
      <c r="F76" s="87"/>
      <c r="G76" s="87"/>
      <c r="H76" s="87"/>
      <c r="I76" s="87"/>
      <c r="J76" s="87"/>
      <c r="K76" s="87"/>
      <c r="L76" s="76"/>
      <c r="O76" s="75"/>
    </row>
    <row r="77" spans="1:16" x14ac:dyDescent="0.45">
      <c r="A77" s="9"/>
      <c r="B77" s="6"/>
      <c r="C77" s="6" t="s">
        <v>143</v>
      </c>
    </row>
    <row r="78" spans="1:16" x14ac:dyDescent="0.45">
      <c r="A78" s="9"/>
    </row>
  </sheetData>
  <mergeCells count="5">
    <mergeCell ref="C74:L74"/>
    <mergeCell ref="C6:D6"/>
    <mergeCell ref="C44:D44"/>
    <mergeCell ref="C38:L38"/>
    <mergeCell ref="I1:K1"/>
  </mergeCells>
  <phoneticPr fontId="2"/>
  <pageMargins left="0.31496062992125984"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workbookViewId="0">
      <selection activeCell="C5" sqref="C5"/>
    </sheetView>
  </sheetViews>
  <sheetFormatPr defaultColWidth="8.09765625" defaultRowHeight="18" x14ac:dyDescent="0.45"/>
  <cols>
    <col min="1" max="1" width="2.69921875" style="2" customWidth="1"/>
    <col min="2" max="2" width="11.69921875" style="2" customWidth="1"/>
    <col min="3" max="4" width="20.5" style="2" customWidth="1"/>
    <col min="5" max="5" width="8.19921875" style="2" customWidth="1"/>
    <col min="6" max="6" width="13.19921875" style="2" bestFit="1" customWidth="1"/>
    <col min="7" max="7" width="10.09765625" style="2" customWidth="1"/>
    <col min="8" max="9" width="6.69921875" style="2" bestFit="1" customWidth="1"/>
    <col min="10" max="10" width="8" style="2" bestFit="1" customWidth="1"/>
    <col min="11" max="11" width="8.59765625" style="2" bestFit="1" customWidth="1"/>
    <col min="12" max="12" width="20.8984375" style="2" bestFit="1" customWidth="1"/>
    <col min="13" max="16384" width="8.09765625" style="2"/>
  </cols>
  <sheetData>
    <row r="1" spans="2:12" ht="22.2" x14ac:dyDescent="0.45">
      <c r="C1" s="4"/>
      <c r="D1" s="4"/>
      <c r="E1" s="85" t="s">
        <v>126</v>
      </c>
      <c r="F1" s="86" t="s">
        <v>128</v>
      </c>
      <c r="G1" s="4"/>
      <c r="H1" s="4"/>
      <c r="J1" s="23"/>
      <c r="K1" s="18"/>
    </row>
    <row r="2" spans="2:12" ht="19.8" x14ac:dyDescent="0.45">
      <c r="B2" s="22" t="s">
        <v>44</v>
      </c>
      <c r="C2" s="77">
        <v>45592</v>
      </c>
      <c r="D2" s="11" t="str">
        <f>TEXT(C2,"aaaa")</f>
        <v>日曜日</v>
      </c>
      <c r="H2" s="23"/>
      <c r="I2" s="23"/>
      <c r="J2" s="23"/>
      <c r="K2" s="18"/>
    </row>
    <row r="3" spans="2:12" s="24" customFormat="1" ht="22.2" x14ac:dyDescent="0.45">
      <c r="B3" s="78" t="s">
        <v>45</v>
      </c>
      <c r="C3" s="77">
        <v>45575</v>
      </c>
      <c r="D3" s="11" t="str">
        <f>TEXT(C3,"aaaa")</f>
        <v>木曜日</v>
      </c>
      <c r="E3" s="79" t="s">
        <v>105</v>
      </c>
      <c r="J3" s="23"/>
      <c r="K3" s="18"/>
    </row>
    <row r="4" spans="2:12" s="24" customFormat="1" ht="22.2" x14ac:dyDescent="0.45">
      <c r="B4" s="25"/>
      <c r="C4" s="26"/>
      <c r="D4" s="27"/>
    </row>
    <row r="5" spans="2:12" ht="30" x14ac:dyDescent="0.45">
      <c r="B5" s="28" t="s">
        <v>92</v>
      </c>
      <c r="C5" s="72"/>
      <c r="D5" s="73"/>
      <c r="E5" s="29" t="s">
        <v>90</v>
      </c>
      <c r="F5" s="82"/>
      <c r="G5" s="83"/>
      <c r="H5" s="84"/>
    </row>
    <row r="6" spans="2:12" ht="26.4" x14ac:dyDescent="0.45">
      <c r="B6" s="28" t="s">
        <v>46</v>
      </c>
      <c r="C6" s="72"/>
      <c r="D6" s="73"/>
      <c r="E6" s="29" t="s">
        <v>47</v>
      </c>
      <c r="F6" s="74"/>
      <c r="G6" s="83"/>
      <c r="H6" s="84"/>
      <c r="J6" s="45"/>
      <c r="L6" s="13">
        <f>+C2-C3</f>
        <v>17</v>
      </c>
    </row>
    <row r="7" spans="2:12" ht="26.4" x14ac:dyDescent="0.45">
      <c r="B7" s="30"/>
      <c r="C7" s="31"/>
      <c r="D7" s="32"/>
      <c r="E7" s="29" t="s">
        <v>48</v>
      </c>
      <c r="F7" s="74"/>
      <c r="G7" s="83"/>
      <c r="H7" s="84"/>
      <c r="J7" s="45"/>
    </row>
    <row r="8" spans="2:12" s="24" customFormat="1" ht="22.2" x14ac:dyDescent="0.45">
      <c r="B8" s="25"/>
      <c r="C8" s="26"/>
      <c r="D8" s="27"/>
    </row>
    <row r="9" spans="2:12" x14ac:dyDescent="0.45">
      <c r="B9" s="2" t="s">
        <v>49</v>
      </c>
    </row>
    <row r="10" spans="2:12" x14ac:dyDescent="0.45">
      <c r="B10" s="2" t="s">
        <v>50</v>
      </c>
    </row>
    <row r="11" spans="2:12" ht="28.8" x14ac:dyDescent="0.45">
      <c r="B11" s="2" t="s">
        <v>51</v>
      </c>
      <c r="C11" s="33" t="s">
        <v>150</v>
      </c>
      <c r="J11" s="100"/>
      <c r="K11" s="101"/>
    </row>
    <row r="12" spans="2:12" x14ac:dyDescent="0.45">
      <c r="C12" s="34" t="s">
        <v>52</v>
      </c>
      <c r="D12" s="34" t="s">
        <v>53</v>
      </c>
      <c r="E12" s="34" t="s">
        <v>54</v>
      </c>
      <c r="F12" s="34" t="s">
        <v>55</v>
      </c>
    </row>
    <row r="13" spans="2:12" x14ac:dyDescent="0.45">
      <c r="B13" s="2" t="s">
        <v>3</v>
      </c>
      <c r="C13" s="35" t="s">
        <v>56</v>
      </c>
      <c r="D13" s="36">
        <v>2000</v>
      </c>
      <c r="E13" s="37"/>
      <c r="F13" s="38">
        <f>+D13*E13</f>
        <v>0</v>
      </c>
    </row>
    <row r="14" spans="2:12" x14ac:dyDescent="0.45">
      <c r="C14" s="35" t="s">
        <v>87</v>
      </c>
      <c r="D14" s="36">
        <v>2000</v>
      </c>
      <c r="E14" s="37"/>
      <c r="F14" s="38">
        <f>+D14*E14</f>
        <v>0</v>
      </c>
    </row>
    <row r="15" spans="2:12" x14ac:dyDescent="0.45">
      <c r="C15" s="35" t="s">
        <v>81</v>
      </c>
      <c r="D15" s="36">
        <v>2500</v>
      </c>
      <c r="E15" s="37"/>
      <c r="F15" s="38">
        <f>+D15*E15</f>
        <v>0</v>
      </c>
    </row>
    <row r="16" spans="2:12" x14ac:dyDescent="0.45">
      <c r="C16" s="39" t="s">
        <v>88</v>
      </c>
      <c r="D16" s="40">
        <v>2500</v>
      </c>
      <c r="E16" s="37"/>
      <c r="F16" s="41">
        <f>+D16*E16</f>
        <v>0</v>
      </c>
    </row>
    <row r="17" spans="2:11" ht="18.600000000000001" thickBot="1" x14ac:dyDescent="0.5">
      <c r="C17" s="35" t="s">
        <v>93</v>
      </c>
      <c r="D17" s="36">
        <v>500</v>
      </c>
      <c r="E17" s="62"/>
      <c r="F17" s="41">
        <f>D17*E17</f>
        <v>0</v>
      </c>
    </row>
    <row r="18" spans="2:11" ht="18.600000000000001" thickBot="1" x14ac:dyDescent="0.5">
      <c r="D18" s="63" t="s">
        <v>57</v>
      </c>
      <c r="E18" s="64">
        <f>SUM(E13:E16)</f>
        <v>0</v>
      </c>
      <c r="F18" s="65">
        <f>SUM(F13:F17)</f>
        <v>0</v>
      </c>
    </row>
    <row r="19" spans="2:11" ht="27" thickBot="1" x14ac:dyDescent="0.5">
      <c r="B19" s="42" t="s">
        <v>58</v>
      </c>
      <c r="C19" s="43" t="s">
        <v>149</v>
      </c>
      <c r="J19" s="100"/>
      <c r="K19" s="101"/>
    </row>
    <row r="20" spans="2:11" ht="22.2" x14ac:dyDescent="0.45">
      <c r="B20" s="2" t="s">
        <v>89</v>
      </c>
      <c r="C20" s="44"/>
      <c r="D20" s="44"/>
      <c r="E20" s="44"/>
      <c r="F20" s="44"/>
    </row>
    <row r="21" spans="2:11" x14ac:dyDescent="0.45">
      <c r="B21" s="11" t="s">
        <v>59</v>
      </c>
      <c r="C21" s="11"/>
      <c r="D21" s="11"/>
      <c r="E21" s="11"/>
      <c r="F21" s="11"/>
    </row>
    <row r="22" spans="2:11" x14ac:dyDescent="0.45">
      <c r="B22" s="11" t="s">
        <v>60</v>
      </c>
      <c r="C22" s="11"/>
      <c r="D22" s="11"/>
      <c r="E22" s="11"/>
      <c r="F22" s="11"/>
    </row>
    <row r="23" spans="2:11" x14ac:dyDescent="0.45">
      <c r="B23" s="11" t="s">
        <v>61</v>
      </c>
      <c r="C23" s="11"/>
      <c r="D23" s="11"/>
      <c r="E23" s="11"/>
      <c r="F23" s="11"/>
    </row>
    <row r="24" spans="2:11" ht="22.2" x14ac:dyDescent="0.45">
      <c r="B24" s="11"/>
      <c r="C24" s="24" t="s">
        <v>110</v>
      </c>
      <c r="D24" s="24"/>
      <c r="E24" s="24" t="s">
        <v>111</v>
      </c>
      <c r="F24" s="11"/>
    </row>
    <row r="25" spans="2:11" ht="22.2" x14ac:dyDescent="0.45">
      <c r="B25" s="11"/>
      <c r="C25" s="24" t="s">
        <v>112</v>
      </c>
      <c r="D25" s="24"/>
      <c r="E25" s="24" t="s">
        <v>113</v>
      </c>
      <c r="F25" s="11"/>
    </row>
    <row r="26" spans="2:11" ht="22.2" x14ac:dyDescent="0.45">
      <c r="B26" s="11"/>
      <c r="C26" s="24" t="s">
        <v>114</v>
      </c>
      <c r="D26" s="24"/>
      <c r="E26" s="24" t="s">
        <v>115</v>
      </c>
    </row>
    <row r="27" spans="2:11" x14ac:dyDescent="0.45">
      <c r="B27" s="11" t="s">
        <v>116</v>
      </c>
      <c r="C27" s="11"/>
      <c r="D27" s="11"/>
      <c r="E27" s="11"/>
      <c r="F27" s="11"/>
    </row>
    <row r="28" spans="2:11" x14ac:dyDescent="0.45">
      <c r="B28" s="18" t="s">
        <v>117</v>
      </c>
      <c r="C28" s="11"/>
      <c r="D28" s="11"/>
      <c r="E28" s="11"/>
      <c r="F28" s="11"/>
    </row>
    <row r="29" spans="2:11" x14ac:dyDescent="0.45">
      <c r="B29" s="2" t="s">
        <v>118</v>
      </c>
      <c r="C29" s="11"/>
      <c r="D29" s="11"/>
      <c r="E29" s="11"/>
      <c r="F29" s="11"/>
    </row>
    <row r="30" spans="2:11" x14ac:dyDescent="0.45">
      <c r="C30" s="11"/>
      <c r="D30" s="11"/>
      <c r="E30" s="11"/>
      <c r="F30" s="11"/>
    </row>
    <row r="31" spans="2:11" ht="26.4" x14ac:dyDescent="0.45">
      <c r="B31" s="22" t="s">
        <v>62</v>
      </c>
      <c r="C31" s="45"/>
      <c r="D31" s="45"/>
    </row>
    <row r="32" spans="2:11" x14ac:dyDescent="0.45">
      <c r="B32" s="18" t="s">
        <v>63</v>
      </c>
      <c r="H32" s="66" t="s">
        <v>64</v>
      </c>
      <c r="I32" s="67"/>
    </row>
    <row r="33" spans="1:12" x14ac:dyDescent="0.45">
      <c r="B33" s="7" t="s">
        <v>65</v>
      </c>
      <c r="E33" s="46" t="s">
        <v>66</v>
      </c>
      <c r="F33" s="46" t="s">
        <v>67</v>
      </c>
      <c r="G33" s="34" t="s">
        <v>68</v>
      </c>
      <c r="H33" s="59" t="s">
        <v>69</v>
      </c>
      <c r="I33" s="60" t="s">
        <v>70</v>
      </c>
      <c r="J33" s="47" t="s">
        <v>71</v>
      </c>
    </row>
    <row r="34" spans="1:12" x14ac:dyDescent="0.45">
      <c r="B34" s="48" t="s">
        <v>72</v>
      </c>
      <c r="C34" s="49" t="s">
        <v>91</v>
      </c>
      <c r="D34" s="49" t="str">
        <f>PHONETIC(C34)</f>
        <v>ニホン ハナコ</v>
      </c>
      <c r="E34" s="50">
        <v>4</v>
      </c>
      <c r="F34" s="50" t="s">
        <v>123</v>
      </c>
      <c r="G34" s="50">
        <v>590</v>
      </c>
      <c r="H34" s="51"/>
      <c r="I34" s="52" t="s">
        <v>73</v>
      </c>
      <c r="J34" s="50" t="s">
        <v>74</v>
      </c>
    </row>
    <row r="35" spans="1:12" ht="43.2" x14ac:dyDescent="0.45">
      <c r="B35" s="53" t="s">
        <v>75</v>
      </c>
      <c r="C35" s="80" t="s">
        <v>124</v>
      </c>
      <c r="D35" s="96" t="s">
        <v>94</v>
      </c>
      <c r="E35" s="97"/>
      <c r="G35" s="7"/>
      <c r="H35" s="7"/>
      <c r="I35" s="7"/>
      <c r="L35" s="8"/>
    </row>
    <row r="36" spans="1:12" ht="26.4" x14ac:dyDescent="0.45">
      <c r="B36" s="54"/>
      <c r="C36" s="55"/>
      <c r="D36" s="56"/>
      <c r="E36" s="7"/>
      <c r="F36" s="7" t="s">
        <v>76</v>
      </c>
      <c r="G36" s="7"/>
      <c r="H36" s="66" t="s">
        <v>64</v>
      </c>
      <c r="I36" s="67"/>
      <c r="L36" s="45"/>
    </row>
    <row r="37" spans="1:12" s="7" customFormat="1" ht="26.4" x14ac:dyDescent="0.45">
      <c r="B37" s="34" t="s">
        <v>77</v>
      </c>
      <c r="C37" s="34" t="s">
        <v>78</v>
      </c>
      <c r="D37" s="34" t="s">
        <v>79</v>
      </c>
      <c r="E37" s="46" t="s">
        <v>66</v>
      </c>
      <c r="F37" s="34" t="s">
        <v>67</v>
      </c>
      <c r="G37" s="34" t="s">
        <v>68</v>
      </c>
      <c r="H37" s="59" t="s">
        <v>69</v>
      </c>
      <c r="I37" s="60" t="s">
        <v>70</v>
      </c>
      <c r="J37" s="47" t="s">
        <v>71</v>
      </c>
      <c r="L37" s="68"/>
    </row>
    <row r="38" spans="1:12" ht="26.4" x14ac:dyDescent="0.45">
      <c r="B38" s="57"/>
      <c r="C38" s="35"/>
      <c r="D38" s="35" t="str">
        <f t="shared" ref="D38:D47" si="0">PHONETIC(C38)</f>
        <v/>
      </c>
      <c r="E38" s="34"/>
      <c r="F38" s="34"/>
      <c r="G38" s="58"/>
      <c r="H38" s="59"/>
      <c r="I38" s="60"/>
      <c r="J38" s="35"/>
      <c r="L38" s="45"/>
    </row>
    <row r="39" spans="1:12" ht="26.4" x14ac:dyDescent="0.45">
      <c r="B39" s="61"/>
      <c r="C39" s="35"/>
      <c r="D39" s="35" t="str">
        <f t="shared" si="0"/>
        <v/>
      </c>
      <c r="E39" s="34"/>
      <c r="F39" s="34"/>
      <c r="G39" s="58"/>
      <c r="H39" s="59"/>
      <c r="I39" s="60"/>
      <c r="J39" s="35"/>
      <c r="L39" s="45"/>
    </row>
    <row r="40" spans="1:12" ht="26.4" x14ac:dyDescent="0.45">
      <c r="B40" s="61"/>
      <c r="C40" s="35"/>
      <c r="D40" s="35" t="str">
        <f t="shared" si="0"/>
        <v/>
      </c>
      <c r="E40" s="34"/>
      <c r="F40" s="34"/>
      <c r="G40" s="58"/>
      <c r="H40" s="59"/>
      <c r="I40" s="60"/>
      <c r="J40" s="35"/>
      <c r="L40" s="45"/>
    </row>
    <row r="41" spans="1:12" ht="26.4" x14ac:dyDescent="0.45">
      <c r="B41" s="61"/>
      <c r="C41" s="35"/>
      <c r="D41" s="35" t="str">
        <f t="shared" si="0"/>
        <v/>
      </c>
      <c r="E41" s="34"/>
      <c r="F41" s="34"/>
      <c r="G41" s="58"/>
      <c r="H41" s="59"/>
      <c r="I41" s="60"/>
      <c r="J41" s="35"/>
      <c r="L41" s="45"/>
    </row>
    <row r="42" spans="1:12" ht="26.4" x14ac:dyDescent="0.45">
      <c r="A42" s="2">
        <v>5</v>
      </c>
      <c r="B42" s="61"/>
      <c r="C42" s="35"/>
      <c r="D42" s="35" t="str">
        <f t="shared" si="0"/>
        <v/>
      </c>
      <c r="E42" s="34"/>
      <c r="F42" s="34"/>
      <c r="G42" s="58"/>
      <c r="H42" s="59"/>
      <c r="I42" s="60"/>
      <c r="J42" s="35"/>
      <c r="L42" s="45"/>
    </row>
    <row r="43" spans="1:12" ht="26.4" x14ac:dyDescent="0.45">
      <c r="B43" s="61"/>
      <c r="C43" s="35"/>
      <c r="D43" s="35" t="str">
        <f t="shared" si="0"/>
        <v/>
      </c>
      <c r="E43" s="34"/>
      <c r="F43" s="34"/>
      <c r="G43" s="58"/>
      <c r="H43" s="59"/>
      <c r="I43" s="60"/>
      <c r="J43" s="35"/>
      <c r="L43" s="45"/>
    </row>
    <row r="44" spans="1:12" ht="26.4" x14ac:dyDescent="0.45">
      <c r="B44" s="61"/>
      <c r="C44" s="35"/>
      <c r="D44" s="35" t="str">
        <f t="shared" si="0"/>
        <v/>
      </c>
      <c r="E44" s="34"/>
      <c r="F44" s="34"/>
      <c r="G44" s="58"/>
      <c r="H44" s="59"/>
      <c r="I44" s="60"/>
      <c r="J44" s="35"/>
      <c r="L44" s="45"/>
    </row>
    <row r="45" spans="1:12" ht="26.4" x14ac:dyDescent="0.45">
      <c r="B45" s="61"/>
      <c r="C45" s="35"/>
      <c r="D45" s="35" t="str">
        <f t="shared" si="0"/>
        <v/>
      </c>
      <c r="E45" s="34"/>
      <c r="F45" s="34"/>
      <c r="G45" s="58"/>
      <c r="H45" s="59"/>
      <c r="I45" s="60"/>
      <c r="J45" s="35"/>
      <c r="L45" s="45"/>
    </row>
    <row r="46" spans="1:12" ht="26.4" x14ac:dyDescent="0.45">
      <c r="B46" s="61"/>
      <c r="C46" s="35"/>
      <c r="D46" s="35" t="str">
        <f t="shared" si="0"/>
        <v/>
      </c>
      <c r="E46" s="34"/>
      <c r="F46" s="34"/>
      <c r="G46" s="58"/>
      <c r="H46" s="59"/>
      <c r="I46" s="60"/>
      <c r="J46" s="35"/>
      <c r="L46" s="45"/>
    </row>
    <row r="47" spans="1:12" ht="26.4" x14ac:dyDescent="0.45">
      <c r="A47" s="2">
        <v>10</v>
      </c>
      <c r="B47" s="61"/>
      <c r="C47" s="35"/>
      <c r="D47" s="35" t="str">
        <f t="shared" si="0"/>
        <v/>
      </c>
      <c r="E47" s="34"/>
      <c r="F47" s="34"/>
      <c r="G47" s="58"/>
      <c r="H47" s="59"/>
      <c r="I47" s="60"/>
      <c r="J47" s="35"/>
      <c r="L47" s="45"/>
    </row>
  </sheetData>
  <mergeCells count="1">
    <mergeCell ref="D35:E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241027要項</vt:lpstr>
      <vt:lpstr>241027申込用紙</vt:lpstr>
      <vt:lpstr>'241027要項'!Print_Area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2023-09-19T15:37:43Z</cp:lastPrinted>
  <dcterms:created xsi:type="dcterms:W3CDTF">2021-10-06T04:33:24Z</dcterms:created>
  <dcterms:modified xsi:type="dcterms:W3CDTF">2024-09-17T14:03:24Z</dcterms:modified>
</cp:coreProperties>
</file>